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leeyu\Desktop\"/>
    </mc:Choice>
  </mc:AlternateContent>
  <xr:revisionPtr revIDLastSave="0" documentId="13_ncr:1_{A52E1958-A739-495F-8F59-18600CE4A56D}" xr6:coauthVersionLast="47" xr6:coauthVersionMax="47" xr10:uidLastSave="{00000000-0000-0000-0000-000000000000}"/>
  <bookViews>
    <workbookView xWindow="-120" yWindow="-120" windowWidth="29040" windowHeight="15720" tabRatio="660" firstSheet="2" activeTab="9" xr2:uid="{00000000-000D-0000-FFFF-FFFF00000000}"/>
  </bookViews>
  <sheets>
    <sheet name="寄存器地址" sheetId="1" r:id="rId1"/>
    <sheet name="Eeprom存储地址表" sheetId="2" r:id="rId2"/>
    <sheet name="直流PDU寄存器地址表" sheetId="3" r:id="rId3"/>
    <sheet name="直流PDU-EROM地址表" sheetId="4" r:id="rId4"/>
    <sheet name="三相交流PDU寄存器地址" sheetId="5" r:id="rId5"/>
    <sheet name="三相交流PDU-EROM地址表" sheetId="6" r:id="rId6"/>
    <sheet name="单相" sheetId="7" r:id="rId7"/>
    <sheet name="STS" sheetId="9" r:id="rId8"/>
    <sheet name="直流" sheetId="8" r:id="rId9"/>
    <sheet name="双火线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2" i="5" l="1"/>
  <c r="E111" i="5"/>
  <c r="E110" i="5"/>
  <c r="E109" i="5"/>
  <c r="E113" i="10" l="1"/>
  <c r="E112" i="10"/>
  <c r="E111" i="10"/>
  <c r="E110" i="10"/>
  <c r="E10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B3" i="10"/>
  <c r="C3" i="10" s="1"/>
  <c r="E2" i="10"/>
  <c r="C2" i="10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C3" i="9"/>
  <c r="C4" i="9" s="1"/>
  <c r="F2" i="9"/>
  <c r="D2" i="9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B3" i="8"/>
  <c r="B4" i="8" s="1"/>
  <c r="E2" i="8"/>
  <c r="C2" i="8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B4" i="7"/>
  <c r="B5" i="7" s="1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C3" i="7"/>
  <c r="E3" i="7"/>
  <c r="B3" i="7"/>
  <c r="E2" i="7"/>
  <c r="C2" i="7"/>
  <c r="C2" i="1"/>
  <c r="C3" i="1"/>
  <c r="E4" i="1"/>
  <c r="E26" i="5"/>
  <c r="E25" i="5"/>
  <c r="B63" i="1"/>
  <c r="C63" i="1"/>
  <c r="E63" i="1"/>
  <c r="E62" i="1"/>
  <c r="C62" i="1"/>
  <c r="B62" i="1"/>
  <c r="B60" i="1"/>
  <c r="C60" i="1" s="1"/>
  <c r="E60" i="1"/>
  <c r="E61" i="1"/>
  <c r="E25" i="1"/>
  <c r="E24" i="1"/>
  <c r="B128" i="3"/>
  <c r="C128" i="3"/>
  <c r="E128" i="3"/>
  <c r="B129" i="3"/>
  <c r="C129" i="3" s="1"/>
  <c r="E129" i="3"/>
  <c r="B127" i="3"/>
  <c r="C127" i="3"/>
  <c r="E127" i="3"/>
  <c r="B124" i="3"/>
  <c r="B125" i="3"/>
  <c r="C124" i="3"/>
  <c r="E124" i="3"/>
  <c r="E125" i="3"/>
  <c r="E126" i="3"/>
  <c r="E123" i="3"/>
  <c r="C123" i="3"/>
  <c r="B123" i="3"/>
  <c r="E122" i="3"/>
  <c r="E8" i="3"/>
  <c r="E121" i="3"/>
  <c r="E120" i="3"/>
  <c r="E119" i="3"/>
  <c r="E118" i="3"/>
  <c r="E117" i="3"/>
  <c r="E116" i="3"/>
  <c r="E115" i="3"/>
  <c r="E114" i="3"/>
  <c r="E109" i="3"/>
  <c r="E110" i="3"/>
  <c r="E111" i="3"/>
  <c r="E112" i="3"/>
  <c r="E113" i="3"/>
  <c r="E108" i="3"/>
  <c r="E107" i="3"/>
  <c r="E97" i="3"/>
  <c r="E98" i="3"/>
  <c r="E99" i="3"/>
  <c r="E100" i="3"/>
  <c r="E101" i="3"/>
  <c r="E102" i="3"/>
  <c r="E103" i="3"/>
  <c r="E104" i="3"/>
  <c r="E105" i="3"/>
  <c r="E106" i="3"/>
  <c r="E96" i="3"/>
  <c r="E95" i="3"/>
  <c r="E88" i="3"/>
  <c r="E89" i="3"/>
  <c r="E90" i="3"/>
  <c r="E91" i="3"/>
  <c r="E92" i="3"/>
  <c r="E93" i="3"/>
  <c r="E94" i="3"/>
  <c r="E87" i="3"/>
  <c r="E86" i="3"/>
  <c r="E25" i="3"/>
  <c r="E24" i="3"/>
  <c r="E23" i="3"/>
  <c r="E22" i="3"/>
  <c r="E21" i="3"/>
  <c r="E20" i="3"/>
  <c r="E19" i="3"/>
  <c r="E18" i="3"/>
  <c r="E28" i="5"/>
  <c r="E27" i="5"/>
  <c r="E22" i="1"/>
  <c r="E23" i="1"/>
  <c r="E21" i="1"/>
  <c r="E20" i="1"/>
  <c r="E18" i="1"/>
  <c r="E59" i="1"/>
  <c r="E57" i="1"/>
  <c r="E58" i="1"/>
  <c r="E56" i="1"/>
  <c r="E153" i="5"/>
  <c r="E154" i="5"/>
  <c r="E155" i="5"/>
  <c r="E156" i="5"/>
  <c r="E157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35" i="5"/>
  <c r="E136" i="5"/>
  <c r="E134" i="5"/>
  <c r="E133" i="5"/>
  <c r="E132" i="5"/>
  <c r="E122" i="5"/>
  <c r="B105" i="6"/>
  <c r="C105" i="6"/>
  <c r="E105" i="6"/>
  <c r="B96" i="6"/>
  <c r="C96" i="6"/>
  <c r="E96" i="6"/>
  <c r="B97" i="6"/>
  <c r="B98" i="6" s="1"/>
  <c r="C97" i="6"/>
  <c r="E97" i="6"/>
  <c r="E98" i="6"/>
  <c r="E99" i="6"/>
  <c r="E100" i="6"/>
  <c r="E101" i="6"/>
  <c r="E102" i="6"/>
  <c r="E103" i="6"/>
  <c r="E104" i="6"/>
  <c r="E107" i="5"/>
  <c r="E39" i="5"/>
  <c r="C64" i="4"/>
  <c r="C66" i="4"/>
  <c r="C67" i="4"/>
  <c r="C68" i="4"/>
  <c r="B64" i="4"/>
  <c r="B65" i="4"/>
  <c r="B66" i="4" s="1"/>
  <c r="B67" i="4" s="1"/>
  <c r="B68" i="4" s="1"/>
  <c r="B69" i="4" s="1"/>
  <c r="B70" i="4" s="1"/>
  <c r="B71" i="4" s="1"/>
  <c r="C71" i="4" s="1"/>
  <c r="E71" i="4"/>
  <c r="E70" i="4"/>
  <c r="E69" i="4"/>
  <c r="E68" i="4"/>
  <c r="E67" i="4"/>
  <c r="E66" i="4"/>
  <c r="E65" i="4"/>
  <c r="E64" i="4"/>
  <c r="E95" i="6"/>
  <c r="E94" i="6"/>
  <c r="E93" i="6"/>
  <c r="E92" i="6"/>
  <c r="E91" i="6"/>
  <c r="E90" i="6"/>
  <c r="E85" i="6"/>
  <c r="E84" i="6"/>
  <c r="E83" i="6"/>
  <c r="E82" i="6"/>
  <c r="E81" i="6"/>
  <c r="E80" i="6"/>
  <c r="E76" i="6"/>
  <c r="E75" i="6"/>
  <c r="E74" i="6"/>
  <c r="E73" i="6"/>
  <c r="E72" i="6"/>
  <c r="E71" i="6"/>
  <c r="E70" i="6"/>
  <c r="E69" i="6"/>
  <c r="E68" i="6"/>
  <c r="E67" i="6"/>
  <c r="E66" i="6"/>
  <c r="E65" i="6"/>
  <c r="E56" i="6"/>
  <c r="E55" i="6"/>
  <c r="E54" i="6"/>
  <c r="E53" i="6"/>
  <c r="E52" i="6"/>
  <c r="E51" i="6"/>
  <c r="E46" i="6"/>
  <c r="E45" i="6"/>
  <c r="E44" i="6"/>
  <c r="E43" i="6"/>
  <c r="E42" i="6"/>
  <c r="E41" i="6"/>
  <c r="E36" i="6"/>
  <c r="E35" i="6"/>
  <c r="E34" i="6"/>
  <c r="E33" i="6"/>
  <c r="E32" i="6"/>
  <c r="E31" i="6"/>
  <c r="E26" i="6"/>
  <c r="E25" i="6"/>
  <c r="E24" i="6"/>
  <c r="E23" i="6"/>
  <c r="E22" i="6"/>
  <c r="E21" i="6"/>
  <c r="E16" i="6"/>
  <c r="E15" i="6"/>
  <c r="E14" i="6"/>
  <c r="E13" i="6"/>
  <c r="E12" i="6"/>
  <c r="E11" i="6"/>
  <c r="E131" i="5"/>
  <c r="E130" i="5"/>
  <c r="E129" i="5"/>
  <c r="E128" i="5"/>
  <c r="E127" i="5"/>
  <c r="E121" i="5"/>
  <c r="E120" i="5"/>
  <c r="E119" i="5"/>
  <c r="E118" i="5"/>
  <c r="E117" i="5"/>
  <c r="E116" i="5"/>
  <c r="E106" i="5"/>
  <c r="E105" i="5"/>
  <c r="E104" i="5"/>
  <c r="E103" i="5"/>
  <c r="E102" i="5"/>
  <c r="E101" i="5"/>
  <c r="E93" i="5"/>
  <c r="E92" i="5"/>
  <c r="E91" i="5"/>
  <c r="E90" i="5"/>
  <c r="E89" i="5"/>
  <c r="E88" i="5"/>
  <c r="E83" i="5"/>
  <c r="E82" i="5"/>
  <c r="E81" i="5"/>
  <c r="E80" i="5"/>
  <c r="E79" i="5"/>
  <c r="E78" i="5"/>
  <c r="E73" i="5"/>
  <c r="E72" i="5"/>
  <c r="E71" i="5"/>
  <c r="E70" i="5"/>
  <c r="E69" i="5"/>
  <c r="E68" i="5"/>
  <c r="E63" i="5"/>
  <c r="E62" i="5"/>
  <c r="E61" i="5"/>
  <c r="E60" i="5"/>
  <c r="E59" i="5"/>
  <c r="E58" i="5"/>
  <c r="E53" i="5"/>
  <c r="E52" i="5"/>
  <c r="E51" i="5"/>
  <c r="E50" i="5"/>
  <c r="E49" i="5"/>
  <c r="E48" i="5"/>
  <c r="E38" i="5"/>
  <c r="E37" i="5"/>
  <c r="E36" i="5"/>
  <c r="E35" i="5"/>
  <c r="E34" i="5"/>
  <c r="E33" i="5"/>
  <c r="B4" i="10" l="1"/>
  <c r="C5" i="9"/>
  <c r="D4" i="9"/>
  <c r="D3" i="9"/>
  <c r="B5" i="8"/>
  <c r="C4" i="8"/>
  <c r="C3" i="8"/>
  <c r="B61" i="1"/>
  <c r="C61" i="1" s="1"/>
  <c r="C125" i="3"/>
  <c r="B126" i="3"/>
  <c r="C126" i="3" s="1"/>
  <c r="C98" i="6"/>
  <c r="B99" i="6"/>
  <c r="C69" i="4"/>
  <c r="C65" i="4"/>
  <c r="C70" i="4"/>
  <c r="E86" i="6"/>
  <c r="E47" i="6"/>
  <c r="E37" i="6"/>
  <c r="E27" i="6"/>
  <c r="E17" i="6"/>
  <c r="E94" i="5"/>
  <c r="E74" i="5"/>
  <c r="E84" i="5"/>
  <c r="E64" i="5"/>
  <c r="E54" i="5"/>
  <c r="E123" i="5"/>
  <c r="E108" i="5"/>
  <c r="E24" i="5"/>
  <c r="B5" i="10" l="1"/>
  <c r="C4" i="10"/>
  <c r="C6" i="9"/>
  <c r="D5" i="9"/>
  <c r="B6" i="8"/>
  <c r="C5" i="8"/>
  <c r="B100" i="6"/>
  <c r="C99" i="6"/>
  <c r="E96" i="5"/>
  <c r="E95" i="5"/>
  <c r="E57" i="6"/>
  <c r="E89" i="6"/>
  <c r="E88" i="6"/>
  <c r="E87" i="6"/>
  <c r="E79" i="6"/>
  <c r="E78" i="6"/>
  <c r="E77" i="6"/>
  <c r="E64" i="6"/>
  <c r="E62" i="6"/>
  <c r="E60" i="6"/>
  <c r="E3" i="6"/>
  <c r="E4" i="6"/>
  <c r="E2" i="6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E29" i="5"/>
  <c r="E97" i="5"/>
  <c r="E32" i="5"/>
  <c r="E31" i="5"/>
  <c r="E30" i="5"/>
  <c r="E44" i="5"/>
  <c r="E43" i="5"/>
  <c r="E42" i="5"/>
  <c r="E41" i="5"/>
  <c r="E40" i="5"/>
  <c r="E87" i="5"/>
  <c r="E86" i="5"/>
  <c r="E85" i="5"/>
  <c r="E14" i="5"/>
  <c r="E13" i="5"/>
  <c r="E12" i="5"/>
  <c r="E11" i="5"/>
  <c r="E10" i="5"/>
  <c r="E9" i="5"/>
  <c r="E8" i="5"/>
  <c r="E7" i="5"/>
  <c r="E6" i="5"/>
  <c r="E15" i="5"/>
  <c r="E16" i="5"/>
  <c r="E17" i="5"/>
  <c r="E99" i="5"/>
  <c r="E98" i="5"/>
  <c r="C25" i="5" l="1"/>
  <c r="B26" i="5"/>
  <c r="B6" i="10"/>
  <c r="C5" i="10"/>
  <c r="C7" i="9"/>
  <c r="D6" i="9"/>
  <c r="B7" i="8"/>
  <c r="C6" i="8"/>
  <c r="B101" i="6"/>
  <c r="C100" i="6"/>
  <c r="E50" i="6"/>
  <c r="E49" i="6"/>
  <c r="E48" i="6"/>
  <c r="E40" i="6"/>
  <c r="E39" i="6"/>
  <c r="E38" i="6"/>
  <c r="E30" i="6"/>
  <c r="E29" i="6"/>
  <c r="E57" i="5"/>
  <c r="E56" i="5"/>
  <c r="E55" i="5"/>
  <c r="E47" i="5"/>
  <c r="E46" i="5"/>
  <c r="E45" i="5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B27" i="5" l="1"/>
  <c r="B28" i="5" s="1"/>
  <c r="C26" i="5"/>
  <c r="C6" i="10"/>
  <c r="B7" i="10"/>
  <c r="C8" i="9"/>
  <c r="D7" i="9"/>
  <c r="C7" i="8"/>
  <c r="B8" i="8"/>
  <c r="C101" i="6"/>
  <c r="B102" i="6"/>
  <c r="E63" i="6"/>
  <c r="E61" i="6"/>
  <c r="E59" i="6"/>
  <c r="E58" i="6"/>
  <c r="E28" i="6"/>
  <c r="E20" i="6"/>
  <c r="E19" i="6"/>
  <c r="E18" i="6"/>
  <c r="E10" i="6"/>
  <c r="E9" i="6"/>
  <c r="E8" i="6"/>
  <c r="E7" i="6"/>
  <c r="E6" i="6"/>
  <c r="E5" i="6"/>
  <c r="B3" i="6"/>
  <c r="C2" i="6"/>
  <c r="E23" i="5"/>
  <c r="E126" i="5"/>
  <c r="E125" i="5"/>
  <c r="E124" i="5"/>
  <c r="E115" i="5"/>
  <c r="E114" i="5"/>
  <c r="E113" i="5"/>
  <c r="E100" i="5"/>
  <c r="E77" i="5"/>
  <c r="E76" i="5"/>
  <c r="E75" i="5"/>
  <c r="E67" i="5"/>
  <c r="E66" i="5"/>
  <c r="E65" i="5"/>
  <c r="E4" i="5"/>
  <c r="E5" i="5"/>
  <c r="E3" i="5"/>
  <c r="E22" i="5"/>
  <c r="E21" i="5"/>
  <c r="E20" i="5"/>
  <c r="E19" i="5"/>
  <c r="E18" i="5"/>
  <c r="E2" i="5"/>
  <c r="C2" i="5"/>
  <c r="C27" i="5" l="1"/>
  <c r="B8" i="10"/>
  <c r="C7" i="10"/>
  <c r="C9" i="9"/>
  <c r="D8" i="9"/>
  <c r="C8" i="8"/>
  <c r="B9" i="8"/>
  <c r="C28" i="5"/>
  <c r="B29" i="5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C102" i="6"/>
  <c r="B103" i="6"/>
  <c r="B4" i="6"/>
  <c r="B5" i="6" s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C3" i="6"/>
  <c r="C3" i="5"/>
  <c r="E26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28" i="4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C8" i="10" l="1"/>
  <c r="B9" i="10"/>
  <c r="C10" i="9"/>
  <c r="D9" i="9"/>
  <c r="C9" i="8"/>
  <c r="B10" i="8"/>
  <c r="C103" i="6"/>
  <c r="B104" i="6"/>
  <c r="C107" i="5"/>
  <c r="B108" i="5"/>
  <c r="C90" i="6"/>
  <c r="B91" i="6"/>
  <c r="C4" i="6"/>
  <c r="C5" i="6"/>
  <c r="C4" i="5"/>
  <c r="C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7" i="4"/>
  <c r="E2" i="4"/>
  <c r="B3" i="4"/>
  <c r="E83" i="3"/>
  <c r="E84" i="3"/>
  <c r="E85" i="3"/>
  <c r="B109" i="5" l="1"/>
  <c r="C9" i="10"/>
  <c r="B10" i="10"/>
  <c r="C11" i="9"/>
  <c r="D10" i="9"/>
  <c r="B11" i="8"/>
  <c r="C10" i="8"/>
  <c r="C104" i="6"/>
  <c r="B92" i="6"/>
  <c r="C91" i="6"/>
  <c r="B4" i="4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C6" i="6"/>
  <c r="C5" i="5"/>
  <c r="C3" i="4"/>
  <c r="C5" i="4"/>
  <c r="E82" i="3"/>
  <c r="E81" i="3"/>
  <c r="E80" i="3"/>
  <c r="E79" i="3"/>
  <c r="E78" i="3"/>
  <c r="E77" i="3"/>
  <c r="E76" i="3"/>
  <c r="E75" i="3"/>
  <c r="E69" i="3"/>
  <c r="E68" i="3"/>
  <c r="E67" i="3"/>
  <c r="E66" i="3"/>
  <c r="E73" i="3"/>
  <c r="E72" i="3"/>
  <c r="E71" i="3"/>
  <c r="E17" i="3"/>
  <c r="E16" i="3"/>
  <c r="E15" i="3"/>
  <c r="E14" i="3"/>
  <c r="E13" i="3"/>
  <c r="E12" i="3"/>
  <c r="E11" i="3"/>
  <c r="E65" i="3"/>
  <c r="E7" i="3"/>
  <c r="E6" i="3"/>
  <c r="E5" i="3"/>
  <c r="E4" i="3"/>
  <c r="C109" i="5" l="1"/>
  <c r="B110" i="5"/>
  <c r="B11" i="10"/>
  <c r="C10" i="10"/>
  <c r="C12" i="9"/>
  <c r="D11" i="9"/>
  <c r="B12" i="8"/>
  <c r="C11" i="8"/>
  <c r="B93" i="6"/>
  <c r="C92" i="6"/>
  <c r="C6" i="5"/>
  <c r="C4" i="4"/>
  <c r="C7" i="6"/>
  <c r="C6" i="4"/>
  <c r="E74" i="3"/>
  <c r="E70" i="3"/>
  <c r="E64" i="3"/>
  <c r="E63" i="3"/>
  <c r="E62" i="3"/>
  <c r="E10" i="3"/>
  <c r="E9" i="3"/>
  <c r="E3" i="3"/>
  <c r="B3" i="3"/>
  <c r="B4" i="3" s="1"/>
  <c r="B5" i="3" s="1"/>
  <c r="B6" i="3" s="1"/>
  <c r="B7" i="3" s="1"/>
  <c r="E2" i="3"/>
  <c r="C2" i="3"/>
  <c r="B111" i="5" l="1"/>
  <c r="C110" i="5"/>
  <c r="B12" i="10"/>
  <c r="C11" i="10"/>
  <c r="C13" i="9"/>
  <c r="D12" i="9"/>
  <c r="C12" i="8"/>
  <c r="B13" i="8"/>
  <c r="B8" i="3"/>
  <c r="B94" i="6"/>
  <c r="C93" i="6"/>
  <c r="C7" i="5"/>
  <c r="C8" i="6"/>
  <c r="C7" i="4"/>
  <c r="C3" i="3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E13" i="2"/>
  <c r="E12" i="2"/>
  <c r="F11" i="2"/>
  <c r="E11" i="2"/>
  <c r="F10" i="2"/>
  <c r="E10" i="2"/>
  <c r="E9" i="2"/>
  <c r="E8" i="2"/>
  <c r="F7" i="2"/>
  <c r="E7" i="2"/>
  <c r="F6" i="2"/>
  <c r="B7" i="2" s="1"/>
  <c r="E6" i="2"/>
  <c r="C6" i="2"/>
  <c r="E5" i="2"/>
  <c r="E4" i="2"/>
  <c r="F3" i="2"/>
  <c r="E3" i="2"/>
  <c r="F2" i="2"/>
  <c r="E2" i="2"/>
  <c r="B2" i="2"/>
  <c r="B3" i="2" s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19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3" i="1"/>
  <c r="B3" i="1"/>
  <c r="B4" i="1" s="1"/>
  <c r="E2" i="1"/>
  <c r="C111" i="5" l="1"/>
  <c r="B112" i="5"/>
  <c r="B13" i="10"/>
  <c r="C12" i="10"/>
  <c r="D13" i="9"/>
  <c r="C14" i="9"/>
  <c r="B14" i="8"/>
  <c r="C13" i="8"/>
  <c r="B9" i="3"/>
  <c r="B10" i="3" s="1"/>
  <c r="B11" i="3" s="1"/>
  <c r="B12" i="3" s="1"/>
  <c r="B13" i="3" s="1"/>
  <c r="B14" i="3" s="1"/>
  <c r="B15" i="3" s="1"/>
  <c r="B16" i="3" s="1"/>
  <c r="B17" i="3" s="1"/>
  <c r="B18" i="3" s="1"/>
  <c r="C8" i="3"/>
  <c r="C18" i="3"/>
  <c r="B19" i="3"/>
  <c r="B95" i="6"/>
  <c r="C95" i="6" s="1"/>
  <c r="C94" i="6"/>
  <c r="C8" i="5"/>
  <c r="C9" i="6"/>
  <c r="C8" i="4"/>
  <c r="C4" i="3"/>
  <c r="B10" i="2"/>
  <c r="C10" i="2" s="1"/>
  <c r="B8" i="2"/>
  <c r="C8" i="2" s="1"/>
  <c r="C7" i="2"/>
  <c r="B5" i="1"/>
  <c r="C4" i="1"/>
  <c r="B4" i="2"/>
  <c r="C3" i="2"/>
  <c r="C2" i="2"/>
  <c r="C112" i="5" l="1"/>
  <c r="B113" i="5"/>
  <c r="B114" i="5" s="1"/>
  <c r="B115" i="5" s="1"/>
  <c r="B116" i="5" s="1"/>
  <c r="B117" i="5" s="1"/>
  <c r="B118" i="5" s="1"/>
  <c r="B119" i="5" s="1"/>
  <c r="B120" i="5" s="1"/>
  <c r="B121" i="5" s="1"/>
  <c r="B122" i="5" s="1"/>
  <c r="C13" i="10"/>
  <c r="B14" i="10"/>
  <c r="C15" i="9"/>
  <c r="D14" i="9"/>
  <c r="C14" i="8"/>
  <c r="B15" i="8"/>
  <c r="C19" i="3"/>
  <c r="B20" i="3"/>
  <c r="C11" i="6"/>
  <c r="C17" i="6"/>
  <c r="C9" i="5"/>
  <c r="B9" i="2"/>
  <c r="C9" i="2" s="1"/>
  <c r="B11" i="2"/>
  <c r="B12" i="2" s="1"/>
  <c r="C9" i="4"/>
  <c r="C5" i="3"/>
  <c r="B5" i="2"/>
  <c r="C5" i="2" s="1"/>
  <c r="C4" i="2"/>
  <c r="B6" i="1"/>
  <c r="C5" i="1"/>
  <c r="C122" i="5" l="1"/>
  <c r="B123" i="5"/>
  <c r="B124" i="5" s="1"/>
  <c r="B125" i="5" s="1"/>
  <c r="B126" i="5" s="1"/>
  <c r="B127" i="5" s="1"/>
  <c r="B128" i="5" s="1"/>
  <c r="B129" i="5" s="1"/>
  <c r="B130" i="5" s="1"/>
  <c r="B131" i="5" s="1"/>
  <c r="B132" i="5" s="1"/>
  <c r="C14" i="10"/>
  <c r="B15" i="10"/>
  <c r="C16" i="9"/>
  <c r="D15" i="9"/>
  <c r="B16" i="8"/>
  <c r="C15" i="8"/>
  <c r="B21" i="3"/>
  <c r="C20" i="3"/>
  <c r="C21" i="6"/>
  <c r="C12" i="6"/>
  <c r="C10" i="5"/>
  <c r="C11" i="2"/>
  <c r="C10" i="4"/>
  <c r="C6" i="3"/>
  <c r="C6" i="1"/>
  <c r="C7" i="1" s="1"/>
  <c r="B7" i="1"/>
  <c r="B8" i="1" s="1"/>
  <c r="B13" i="2"/>
  <c r="C12" i="2"/>
  <c r="C132" i="5" l="1"/>
  <c r="B133" i="5"/>
  <c r="B16" i="10"/>
  <c r="C15" i="10"/>
  <c r="C17" i="9"/>
  <c r="D16" i="9"/>
  <c r="B17" i="8"/>
  <c r="C16" i="8"/>
  <c r="B22" i="3"/>
  <c r="C21" i="3"/>
  <c r="C31" i="6"/>
  <c r="C22" i="6"/>
  <c r="C13" i="6"/>
  <c r="C11" i="5"/>
  <c r="C7" i="3"/>
  <c r="B9" i="1"/>
  <c r="C8" i="1"/>
  <c r="B14" i="2"/>
  <c r="C13" i="2"/>
  <c r="B134" i="5" l="1"/>
  <c r="C133" i="5"/>
  <c r="B17" i="10"/>
  <c r="C16" i="10"/>
  <c r="C18" i="9"/>
  <c r="D18" i="9" s="1"/>
  <c r="D17" i="9"/>
  <c r="B18" i="8"/>
  <c r="C18" i="8" s="1"/>
  <c r="C17" i="8"/>
  <c r="B23" i="3"/>
  <c r="C22" i="3"/>
  <c r="C41" i="6"/>
  <c r="C32" i="6"/>
  <c r="C23" i="6"/>
  <c r="C14" i="6"/>
  <c r="C12" i="5"/>
  <c r="C11" i="4"/>
  <c r="C12" i="4"/>
  <c r="C9" i="3"/>
  <c r="C9" i="1"/>
  <c r="B10" i="1"/>
  <c r="B15" i="2"/>
  <c r="C14" i="2"/>
  <c r="B135" i="5" l="1"/>
  <c r="C134" i="5"/>
  <c r="C17" i="10"/>
  <c r="B18" i="10"/>
  <c r="B24" i="3"/>
  <c r="C23" i="3"/>
  <c r="C65" i="6"/>
  <c r="C51" i="6"/>
  <c r="C42" i="6"/>
  <c r="C33" i="6"/>
  <c r="C24" i="6"/>
  <c r="C16" i="6"/>
  <c r="C15" i="6"/>
  <c r="C13" i="5"/>
  <c r="C29" i="4"/>
  <c r="C13" i="4"/>
  <c r="C11" i="3"/>
  <c r="C10" i="3"/>
  <c r="B11" i="1"/>
  <c r="C10" i="1"/>
  <c r="B16" i="2"/>
  <c r="C15" i="2"/>
  <c r="C135" i="5" l="1"/>
  <c r="B136" i="5"/>
  <c r="C18" i="10"/>
  <c r="B19" i="10"/>
  <c r="B25" i="3"/>
  <c r="C24" i="3"/>
  <c r="C66" i="6"/>
  <c r="C52" i="6"/>
  <c r="C43" i="6"/>
  <c r="C34" i="6"/>
  <c r="C26" i="6"/>
  <c r="C25" i="6"/>
  <c r="C14" i="5"/>
  <c r="C30" i="4"/>
  <c r="C10" i="6"/>
  <c r="C14" i="4"/>
  <c r="C12" i="3"/>
  <c r="B12" i="1"/>
  <c r="C11" i="1"/>
  <c r="B17" i="2"/>
  <c r="C16" i="2"/>
  <c r="B137" i="5" l="1"/>
  <c r="C136" i="5"/>
  <c r="C19" i="10"/>
  <c r="B20" i="10"/>
  <c r="C25" i="3"/>
  <c r="B26" i="3"/>
  <c r="C80" i="6"/>
  <c r="C67" i="6"/>
  <c r="C53" i="6"/>
  <c r="C44" i="6"/>
  <c r="C36" i="6"/>
  <c r="C35" i="6"/>
  <c r="C15" i="5"/>
  <c r="C31" i="4"/>
  <c r="C18" i="6"/>
  <c r="C15" i="4"/>
  <c r="C13" i="3"/>
  <c r="B13" i="1"/>
  <c r="C12" i="1"/>
  <c r="B18" i="2"/>
  <c r="C17" i="2"/>
  <c r="C137" i="5" l="1"/>
  <c r="B138" i="5"/>
  <c r="B21" i="10"/>
  <c r="C20" i="10"/>
  <c r="B27" i="3"/>
  <c r="C26" i="3"/>
  <c r="C82" i="6"/>
  <c r="C81" i="6"/>
  <c r="C68" i="6"/>
  <c r="C54" i="6"/>
  <c r="C46" i="6"/>
  <c r="C45" i="6"/>
  <c r="C16" i="5"/>
  <c r="C32" i="4"/>
  <c r="C19" i="6"/>
  <c r="C16" i="4"/>
  <c r="C14" i="3"/>
  <c r="B14" i="1"/>
  <c r="C13" i="1"/>
  <c r="C18" i="2"/>
  <c r="B19" i="2"/>
  <c r="B139" i="5" l="1"/>
  <c r="C138" i="5"/>
  <c r="B22" i="10"/>
  <c r="C21" i="10"/>
  <c r="C27" i="3"/>
  <c r="B28" i="3"/>
  <c r="C69" i="6"/>
  <c r="C56" i="6"/>
  <c r="C55" i="6"/>
  <c r="C27" i="6"/>
  <c r="C17" i="5"/>
  <c r="C33" i="4"/>
  <c r="C20" i="6"/>
  <c r="C17" i="4"/>
  <c r="C15" i="3"/>
  <c r="B15" i="1"/>
  <c r="C14" i="1"/>
  <c r="B20" i="2"/>
  <c r="C19" i="2"/>
  <c r="C139" i="5" l="1"/>
  <c r="B140" i="5"/>
  <c r="C22" i="10"/>
  <c r="B23" i="10"/>
  <c r="B29" i="3"/>
  <c r="C28" i="3"/>
  <c r="C83" i="6"/>
  <c r="C70" i="6"/>
  <c r="C18" i="5"/>
  <c r="C34" i="4"/>
  <c r="C18" i="4"/>
  <c r="C16" i="3"/>
  <c r="B16" i="1"/>
  <c r="C15" i="1"/>
  <c r="B21" i="2"/>
  <c r="C20" i="2"/>
  <c r="B141" i="5" l="1"/>
  <c r="C140" i="5"/>
  <c r="B24" i="10"/>
  <c r="C23" i="10"/>
  <c r="C29" i="3"/>
  <c r="B30" i="3"/>
  <c r="C85" i="6"/>
  <c r="C84" i="6"/>
  <c r="C71" i="6"/>
  <c r="C19" i="5"/>
  <c r="C35" i="4"/>
  <c r="C19" i="4"/>
  <c r="C17" i="3"/>
  <c r="B17" i="1"/>
  <c r="B18" i="1" s="1"/>
  <c r="C16" i="1"/>
  <c r="B22" i="2"/>
  <c r="C21" i="2"/>
  <c r="C141" i="5" l="1"/>
  <c r="B142" i="5"/>
  <c r="C24" i="10"/>
  <c r="B25" i="10"/>
  <c r="B31" i="3"/>
  <c r="C30" i="3"/>
  <c r="B19" i="1"/>
  <c r="B20" i="1" s="1"/>
  <c r="C18" i="1"/>
  <c r="C72" i="6"/>
  <c r="C20" i="5"/>
  <c r="C36" i="4"/>
  <c r="C20" i="4"/>
  <c r="C17" i="1"/>
  <c r="B23" i="2"/>
  <c r="C22" i="2"/>
  <c r="B143" i="5" l="1"/>
  <c r="C142" i="5"/>
  <c r="C25" i="10"/>
  <c r="B26" i="10"/>
  <c r="B32" i="3"/>
  <c r="C31" i="3"/>
  <c r="C20" i="1"/>
  <c r="B21" i="1"/>
  <c r="B22" i="1" s="1"/>
  <c r="C73" i="6"/>
  <c r="C21" i="5"/>
  <c r="C37" i="4"/>
  <c r="C21" i="4"/>
  <c r="C19" i="1"/>
  <c r="B24" i="2"/>
  <c r="C23" i="2"/>
  <c r="C143" i="5" l="1"/>
  <c r="B144" i="5"/>
  <c r="B27" i="10"/>
  <c r="C26" i="10"/>
  <c r="C22" i="1"/>
  <c r="B23" i="1"/>
  <c r="B24" i="1" s="1"/>
  <c r="B33" i="3"/>
  <c r="C32" i="3"/>
  <c r="C21" i="1"/>
  <c r="C74" i="6"/>
  <c r="C22" i="5"/>
  <c r="C38" i="4"/>
  <c r="C22" i="4"/>
  <c r="C24" i="2"/>
  <c r="B25" i="2"/>
  <c r="C144" i="5" l="1"/>
  <c r="B145" i="5"/>
  <c r="B28" i="10"/>
  <c r="C27" i="10"/>
  <c r="C24" i="1"/>
  <c r="B25" i="1"/>
  <c r="C23" i="1"/>
  <c r="B34" i="3"/>
  <c r="C33" i="3"/>
  <c r="C75" i="6"/>
  <c r="C76" i="6"/>
  <c r="C24" i="5"/>
  <c r="C23" i="5"/>
  <c r="C39" i="4"/>
  <c r="C28" i="6"/>
  <c r="C23" i="4"/>
  <c r="B26" i="2"/>
  <c r="C25" i="2"/>
  <c r="C145" i="5" l="1"/>
  <c r="B146" i="5"/>
  <c r="B29" i="10"/>
  <c r="C28" i="10"/>
  <c r="B26" i="1"/>
  <c r="B27" i="1" s="1"/>
  <c r="C25" i="1"/>
  <c r="C26" i="1"/>
  <c r="C34" i="3"/>
  <c r="B35" i="3"/>
  <c r="C40" i="4"/>
  <c r="C24" i="4"/>
  <c r="B27" i="2"/>
  <c r="C26" i="2"/>
  <c r="C146" i="5" l="1"/>
  <c r="B147" i="5"/>
  <c r="B30" i="10"/>
  <c r="C29" i="10"/>
  <c r="B28" i="1"/>
  <c r="C27" i="1"/>
  <c r="B36" i="3"/>
  <c r="C35" i="3"/>
  <c r="C41" i="4"/>
  <c r="B28" i="2"/>
  <c r="C27" i="2"/>
  <c r="C147" i="5" l="1"/>
  <c r="B148" i="5"/>
  <c r="C30" i="10"/>
  <c r="B31" i="10"/>
  <c r="B29" i="1"/>
  <c r="C28" i="1"/>
  <c r="B37" i="3"/>
  <c r="C36" i="3"/>
  <c r="C42" i="4"/>
  <c r="C25" i="4"/>
  <c r="B29" i="2"/>
  <c r="C28" i="2"/>
  <c r="C148" i="5" l="1"/>
  <c r="B149" i="5"/>
  <c r="B32" i="10"/>
  <c r="C31" i="10"/>
  <c r="B30" i="1"/>
  <c r="C29" i="1"/>
  <c r="C37" i="3"/>
  <c r="B38" i="3"/>
  <c r="C37" i="6"/>
  <c r="C29" i="6"/>
  <c r="C26" i="4"/>
  <c r="C43" i="4"/>
  <c r="C27" i="4"/>
  <c r="C29" i="2"/>
  <c r="B30" i="2"/>
  <c r="C149" i="5" l="1"/>
  <c r="B150" i="5"/>
  <c r="B33" i="10"/>
  <c r="C32" i="10"/>
  <c r="B31" i="1"/>
  <c r="C30" i="1"/>
  <c r="B39" i="3"/>
  <c r="C38" i="3"/>
  <c r="C30" i="6"/>
  <c r="C44" i="4"/>
  <c r="C28" i="4"/>
  <c r="B31" i="2"/>
  <c r="C31" i="2" s="1"/>
  <c r="C30" i="2"/>
  <c r="C150" i="5" l="1"/>
  <c r="B151" i="5"/>
  <c r="C33" i="10"/>
  <c r="B34" i="10"/>
  <c r="B32" i="1"/>
  <c r="C31" i="1"/>
  <c r="B40" i="3"/>
  <c r="C39" i="3"/>
  <c r="C38" i="6"/>
  <c r="C45" i="4"/>
  <c r="C151" i="5" l="1"/>
  <c r="B152" i="5"/>
  <c r="B35" i="10"/>
  <c r="C34" i="10"/>
  <c r="B33" i="1"/>
  <c r="C32" i="1"/>
  <c r="B41" i="3"/>
  <c r="C40" i="3"/>
  <c r="C47" i="6"/>
  <c r="C39" i="6"/>
  <c r="C46" i="4"/>
  <c r="C152" i="5" l="1"/>
  <c r="B153" i="5"/>
  <c r="C35" i="10"/>
  <c r="B36" i="10"/>
  <c r="C33" i="1"/>
  <c r="B34" i="1"/>
  <c r="B42" i="3"/>
  <c r="C41" i="3"/>
  <c r="C40" i="6"/>
  <c r="C47" i="4"/>
  <c r="B154" i="5" l="1"/>
  <c r="C153" i="5"/>
  <c r="C36" i="10"/>
  <c r="B37" i="10"/>
  <c r="B35" i="1"/>
  <c r="C34" i="1"/>
  <c r="C42" i="3"/>
  <c r="B43" i="3"/>
  <c r="C48" i="6"/>
  <c r="C48" i="4"/>
  <c r="B155" i="5" l="1"/>
  <c r="C154" i="5"/>
  <c r="B38" i="10"/>
  <c r="C37" i="10"/>
  <c r="B36" i="1"/>
  <c r="C35" i="1"/>
  <c r="B44" i="3"/>
  <c r="C43" i="3"/>
  <c r="C49" i="6"/>
  <c r="C49" i="4"/>
  <c r="B156" i="5" l="1"/>
  <c r="C155" i="5"/>
  <c r="C38" i="10"/>
  <c r="B39" i="10"/>
  <c r="B37" i="1"/>
  <c r="C36" i="1"/>
  <c r="C44" i="3"/>
  <c r="B45" i="3"/>
  <c r="C57" i="6"/>
  <c r="C50" i="6"/>
  <c r="C50" i="4"/>
  <c r="C156" i="5" l="1"/>
  <c r="B157" i="5"/>
  <c r="C157" i="5" s="1"/>
  <c r="C39" i="10"/>
  <c r="B40" i="10"/>
  <c r="B38" i="1"/>
  <c r="C37" i="1"/>
  <c r="B46" i="3"/>
  <c r="C45" i="3"/>
  <c r="C58" i="6"/>
  <c r="C51" i="4"/>
  <c r="B41" i="10" l="1"/>
  <c r="C40" i="10"/>
  <c r="B39" i="1"/>
  <c r="C38" i="1"/>
  <c r="C46" i="3"/>
  <c r="B47" i="3"/>
  <c r="C60" i="6"/>
  <c r="C59" i="6"/>
  <c r="C52" i="4"/>
  <c r="C41" i="10" l="1"/>
  <c r="B42" i="10"/>
  <c r="B40" i="1"/>
  <c r="C39" i="1"/>
  <c r="C47" i="3"/>
  <c r="B48" i="3"/>
  <c r="C62" i="6"/>
  <c r="C61" i="6"/>
  <c r="C53" i="4"/>
  <c r="B43" i="10" l="1"/>
  <c r="C42" i="10"/>
  <c r="B41" i="1"/>
  <c r="C40" i="1"/>
  <c r="B49" i="3"/>
  <c r="C48" i="3"/>
  <c r="C64" i="6"/>
  <c r="C63" i="6"/>
  <c r="C54" i="4"/>
  <c r="B44" i="10" l="1"/>
  <c r="C43" i="10"/>
  <c r="B42" i="1"/>
  <c r="C41" i="1"/>
  <c r="B50" i="3"/>
  <c r="C49" i="3"/>
  <c r="C77" i="6"/>
  <c r="C55" i="4"/>
  <c r="B45" i="10" l="1"/>
  <c r="C44" i="10"/>
  <c r="C42" i="1"/>
  <c r="B43" i="1"/>
  <c r="B51" i="3"/>
  <c r="C50" i="3"/>
  <c r="C86" i="6"/>
  <c r="C78" i="6"/>
  <c r="C56" i="4"/>
  <c r="C45" i="10" l="1"/>
  <c r="B46" i="10"/>
  <c r="B44" i="1"/>
  <c r="C43" i="1"/>
  <c r="B52" i="3"/>
  <c r="C51" i="3"/>
  <c r="C79" i="6"/>
  <c r="C57" i="4"/>
  <c r="B47" i="10" l="1"/>
  <c r="C46" i="10"/>
  <c r="B45" i="1"/>
  <c r="C44" i="1"/>
  <c r="C52" i="3"/>
  <c r="B53" i="3"/>
  <c r="C87" i="6"/>
  <c r="C58" i="4"/>
  <c r="B48" i="10" l="1"/>
  <c r="C47" i="10"/>
  <c r="C45" i="1"/>
  <c r="B46" i="1"/>
  <c r="B54" i="3"/>
  <c r="C53" i="3"/>
  <c r="C89" i="6"/>
  <c r="C88" i="6"/>
  <c r="C59" i="4"/>
  <c r="B49" i="10" l="1"/>
  <c r="C48" i="10"/>
  <c r="B47" i="1"/>
  <c r="C46" i="1"/>
  <c r="C54" i="3"/>
  <c r="B55" i="3"/>
  <c r="C60" i="4"/>
  <c r="C49" i="10" l="1"/>
  <c r="B50" i="10"/>
  <c r="C47" i="1"/>
  <c r="B48" i="1"/>
  <c r="B56" i="3"/>
  <c r="C55" i="3"/>
  <c r="C61" i="4"/>
  <c r="C50" i="10" l="1"/>
  <c r="B51" i="10"/>
  <c r="B49" i="1"/>
  <c r="C48" i="1"/>
  <c r="B57" i="3"/>
  <c r="C56" i="3"/>
  <c r="C63" i="4"/>
  <c r="C62" i="4"/>
  <c r="C51" i="10" l="1"/>
  <c r="B52" i="10"/>
  <c r="C49" i="1"/>
  <c r="B50" i="1"/>
  <c r="C57" i="3"/>
  <c r="B58" i="3"/>
  <c r="C52" i="10" l="1"/>
  <c r="B53" i="10"/>
  <c r="B51" i="1"/>
  <c r="C50" i="1"/>
  <c r="B59" i="3"/>
  <c r="C58" i="3"/>
  <c r="C29" i="5"/>
  <c r="B54" i="10" l="1"/>
  <c r="C53" i="10"/>
  <c r="B52" i="1"/>
  <c r="C51" i="1"/>
  <c r="B60" i="3"/>
  <c r="C59" i="3"/>
  <c r="C30" i="5"/>
  <c r="C54" i="10" l="1"/>
  <c r="B55" i="10"/>
  <c r="C52" i="1"/>
  <c r="B53" i="1"/>
  <c r="C53" i="1" s="1"/>
  <c r="B54" i="1"/>
  <c r="B61" i="3"/>
  <c r="C60" i="3"/>
  <c r="C31" i="5"/>
  <c r="B56" i="10" l="1"/>
  <c r="C55" i="10"/>
  <c r="B55" i="1"/>
  <c r="C54" i="1"/>
  <c r="C61" i="3"/>
  <c r="B62" i="3"/>
  <c r="C33" i="5"/>
  <c r="C32" i="5"/>
  <c r="B57" i="10" l="1"/>
  <c r="C56" i="10"/>
  <c r="C55" i="1"/>
  <c r="B56" i="1"/>
  <c r="B63" i="3"/>
  <c r="C62" i="3"/>
  <c r="C34" i="5"/>
  <c r="C39" i="5"/>
  <c r="C57" i="10" l="1"/>
  <c r="B58" i="10"/>
  <c r="C56" i="1"/>
  <c r="B57" i="1"/>
  <c r="B64" i="3"/>
  <c r="C63" i="3"/>
  <c r="C35" i="5"/>
  <c r="C40" i="5"/>
  <c r="B59" i="10" l="1"/>
  <c r="C58" i="10"/>
  <c r="C57" i="1"/>
  <c r="B58" i="1"/>
  <c r="B65" i="3"/>
  <c r="C64" i="3"/>
  <c r="C36" i="5"/>
  <c r="C41" i="5"/>
  <c r="B60" i="10" l="1"/>
  <c r="C59" i="10"/>
  <c r="B59" i="1"/>
  <c r="C59" i="1" s="1"/>
  <c r="C58" i="1"/>
  <c r="B66" i="3"/>
  <c r="C65" i="3"/>
  <c r="C38" i="5"/>
  <c r="C37" i="5"/>
  <c r="C42" i="5"/>
  <c r="B61" i="10" l="1"/>
  <c r="C60" i="10"/>
  <c r="B67" i="3"/>
  <c r="C66" i="3"/>
  <c r="C43" i="5"/>
  <c r="B62" i="10" l="1"/>
  <c r="C61" i="10"/>
  <c r="B68" i="3"/>
  <c r="C67" i="3"/>
  <c r="C44" i="5"/>
  <c r="B63" i="10" l="1"/>
  <c r="C62" i="10"/>
  <c r="B69" i="3"/>
  <c r="C68" i="3"/>
  <c r="C45" i="5"/>
  <c r="B64" i="10" l="1"/>
  <c r="C63" i="10"/>
  <c r="B70" i="3"/>
  <c r="C69" i="3"/>
  <c r="C46" i="5"/>
  <c r="B65" i="10" l="1"/>
  <c r="C64" i="10"/>
  <c r="B71" i="3"/>
  <c r="C70" i="3"/>
  <c r="C48" i="5"/>
  <c r="C47" i="5"/>
  <c r="C65" i="10" l="1"/>
  <c r="B66" i="10"/>
  <c r="B72" i="3"/>
  <c r="C71" i="3"/>
  <c r="C49" i="5"/>
  <c r="C54" i="5"/>
  <c r="B67" i="10" l="1"/>
  <c r="C66" i="10"/>
  <c r="B73" i="3"/>
  <c r="C72" i="3"/>
  <c r="C50" i="5"/>
  <c r="C55" i="5"/>
  <c r="C67" i="10" l="1"/>
  <c r="B68" i="10"/>
  <c r="B74" i="3"/>
  <c r="C73" i="3"/>
  <c r="C51" i="5"/>
  <c r="C56" i="5"/>
  <c r="C68" i="10" l="1"/>
  <c r="B69" i="10"/>
  <c r="C74" i="3"/>
  <c r="B75" i="3"/>
  <c r="C58" i="5"/>
  <c r="C53" i="5"/>
  <c r="C52" i="5"/>
  <c r="C57" i="5"/>
  <c r="B70" i="10" l="1"/>
  <c r="C69" i="10"/>
  <c r="B76" i="3"/>
  <c r="C75" i="3"/>
  <c r="C59" i="5"/>
  <c r="C64" i="5"/>
  <c r="C70" i="10" l="1"/>
  <c r="B71" i="10"/>
  <c r="C76" i="3"/>
  <c r="B77" i="3"/>
  <c r="C60" i="5"/>
  <c r="C65" i="5"/>
  <c r="B72" i="10" l="1"/>
  <c r="C71" i="10"/>
  <c r="C77" i="3"/>
  <c r="B78" i="3"/>
  <c r="C61" i="5"/>
  <c r="C66" i="5"/>
  <c r="B73" i="10" l="1"/>
  <c r="C72" i="10"/>
  <c r="C78" i="3"/>
  <c r="B79" i="3"/>
  <c r="C68" i="5"/>
  <c r="C62" i="5"/>
  <c r="C63" i="5"/>
  <c r="C67" i="5"/>
  <c r="C73" i="10" l="1"/>
  <c r="B74" i="10"/>
  <c r="C79" i="3"/>
  <c r="B80" i="3"/>
  <c r="C69" i="5"/>
  <c r="C74" i="5"/>
  <c r="B75" i="10" l="1"/>
  <c r="C74" i="10"/>
  <c r="B81" i="3"/>
  <c r="C80" i="3"/>
  <c r="C70" i="5"/>
  <c r="C75" i="5"/>
  <c r="B76" i="10" l="1"/>
  <c r="C75" i="10"/>
  <c r="B82" i="3"/>
  <c r="C81" i="3"/>
  <c r="C71" i="5"/>
  <c r="C76" i="5"/>
  <c r="B77" i="10" l="1"/>
  <c r="C76" i="10"/>
  <c r="B83" i="3"/>
  <c r="C82" i="3"/>
  <c r="C78" i="5"/>
  <c r="C73" i="5"/>
  <c r="C72" i="5"/>
  <c r="C77" i="5"/>
  <c r="C77" i="10" l="1"/>
  <c r="B78" i="10"/>
  <c r="B84" i="3"/>
  <c r="C83" i="3"/>
  <c r="C79" i="5"/>
  <c r="C84" i="5"/>
  <c r="C78" i="10" l="1"/>
  <c r="B79" i="10"/>
  <c r="B85" i="3"/>
  <c r="C84" i="3"/>
  <c r="C80" i="5"/>
  <c r="C85" i="5"/>
  <c r="B80" i="10" l="1"/>
  <c r="C79" i="10"/>
  <c r="C85" i="3"/>
  <c r="B86" i="3"/>
  <c r="C81" i="5"/>
  <c r="C86" i="5"/>
  <c r="B81" i="10" l="1"/>
  <c r="C80" i="10"/>
  <c r="C86" i="3"/>
  <c r="B87" i="3"/>
  <c r="C88" i="5"/>
  <c r="C83" i="5"/>
  <c r="C82" i="5"/>
  <c r="C87" i="5"/>
  <c r="C81" i="10" l="1"/>
  <c r="B82" i="10"/>
  <c r="B88" i="3"/>
  <c r="C87" i="3"/>
  <c r="C89" i="5"/>
  <c r="C94" i="5"/>
  <c r="B83" i="10" l="1"/>
  <c r="C82" i="10"/>
  <c r="B89" i="3"/>
  <c r="C88" i="3"/>
  <c r="C90" i="5"/>
  <c r="C95" i="5"/>
  <c r="C83" i="10" l="1"/>
  <c r="B84" i="10"/>
  <c r="C89" i="3"/>
  <c r="B90" i="3"/>
  <c r="C91" i="5"/>
  <c r="C96" i="5"/>
  <c r="B85" i="10" l="1"/>
  <c r="C84" i="10"/>
  <c r="B91" i="3"/>
  <c r="C90" i="3"/>
  <c r="C93" i="5"/>
  <c r="C92" i="5"/>
  <c r="C97" i="5"/>
  <c r="B86" i="10" l="1"/>
  <c r="C85" i="10"/>
  <c r="C91" i="3"/>
  <c r="B92" i="3"/>
  <c r="C98" i="5"/>
  <c r="C86" i="10" l="1"/>
  <c r="B87" i="10"/>
  <c r="B93" i="3"/>
  <c r="C92" i="3"/>
  <c r="C99" i="5"/>
  <c r="B88" i="10" l="1"/>
  <c r="C87" i="10"/>
  <c r="B94" i="3"/>
  <c r="C93" i="3"/>
  <c r="C101" i="5"/>
  <c r="C100" i="5"/>
  <c r="B89" i="10" l="1"/>
  <c r="C88" i="10"/>
  <c r="C94" i="3"/>
  <c r="B95" i="3"/>
  <c r="C102" i="5"/>
  <c r="C108" i="5"/>
  <c r="C89" i="10" l="1"/>
  <c r="B90" i="10"/>
  <c r="C95" i="3"/>
  <c r="B96" i="3"/>
  <c r="C103" i="5"/>
  <c r="C113" i="5"/>
  <c r="B91" i="10" l="1"/>
  <c r="C90" i="10"/>
  <c r="B97" i="3"/>
  <c r="C96" i="3"/>
  <c r="C104" i="5"/>
  <c r="C114" i="5"/>
  <c r="B92" i="10" l="1"/>
  <c r="C91" i="10"/>
  <c r="C97" i="3"/>
  <c r="B98" i="3"/>
  <c r="C116" i="5"/>
  <c r="C106" i="5"/>
  <c r="C105" i="5"/>
  <c r="C115" i="5"/>
  <c r="B93" i="10" l="1"/>
  <c r="C92" i="10"/>
  <c r="C98" i="3"/>
  <c r="B99" i="3"/>
  <c r="C117" i="5"/>
  <c r="C123" i="5"/>
  <c r="B94" i="10" l="1"/>
  <c r="C93" i="10"/>
  <c r="B100" i="3"/>
  <c r="C99" i="3"/>
  <c r="C118" i="5"/>
  <c r="C124" i="5"/>
  <c r="B95" i="10" l="1"/>
  <c r="C94" i="10"/>
  <c r="C100" i="3"/>
  <c r="B101" i="3"/>
  <c r="C119" i="5"/>
  <c r="C125" i="5"/>
  <c r="B96" i="10" l="1"/>
  <c r="C95" i="10"/>
  <c r="C101" i="3"/>
  <c r="B102" i="3"/>
  <c r="C126" i="5"/>
  <c r="C121" i="5"/>
  <c r="C120" i="5"/>
  <c r="B97" i="10" l="1"/>
  <c r="C96" i="10"/>
  <c r="C102" i="3"/>
  <c r="B103" i="3"/>
  <c r="C127" i="5"/>
  <c r="C97" i="10" l="1"/>
  <c r="B98" i="10"/>
  <c r="C103" i="3"/>
  <c r="B104" i="3"/>
  <c r="C128" i="5"/>
  <c r="B99" i="10" l="1"/>
  <c r="C98" i="10"/>
  <c r="C104" i="3"/>
  <c r="B105" i="3"/>
  <c r="C129" i="5"/>
  <c r="B100" i="10" l="1"/>
  <c r="C99" i="10"/>
  <c r="B106" i="3"/>
  <c r="C105" i="3"/>
  <c r="C130" i="5"/>
  <c r="B101" i="10" l="1"/>
  <c r="C100" i="10"/>
  <c r="B107" i="3"/>
  <c r="C106" i="3"/>
  <c r="C131" i="5"/>
  <c r="B102" i="10" l="1"/>
  <c r="C101" i="10"/>
  <c r="B108" i="3"/>
  <c r="C107" i="3"/>
  <c r="C102" i="10" l="1"/>
  <c r="B103" i="10"/>
  <c r="B109" i="3"/>
  <c r="C108" i="3"/>
  <c r="B104" i="10" l="1"/>
  <c r="C103" i="10"/>
  <c r="B110" i="3"/>
  <c r="C109" i="3"/>
  <c r="C104" i="10" l="1"/>
  <c r="B105" i="10"/>
  <c r="B111" i="3"/>
  <c r="C110" i="3"/>
  <c r="B106" i="10" l="1"/>
  <c r="C105" i="10"/>
  <c r="B112" i="3"/>
  <c r="C111" i="3"/>
  <c r="B107" i="10" l="1"/>
  <c r="C106" i="10"/>
  <c r="B113" i="3"/>
  <c r="C112" i="3"/>
  <c r="B108" i="10" l="1"/>
  <c r="B109" i="10" s="1"/>
  <c r="C107" i="10"/>
  <c r="C113" i="3"/>
  <c r="B114" i="3"/>
  <c r="B110" i="10" l="1"/>
  <c r="C109" i="10"/>
  <c r="C108" i="10"/>
  <c r="B115" i="3"/>
  <c r="C114" i="3"/>
  <c r="B111" i="10" l="1"/>
  <c r="C110" i="10"/>
  <c r="B116" i="3"/>
  <c r="C115" i="3"/>
  <c r="B112" i="10" l="1"/>
  <c r="C111" i="10"/>
  <c r="B117" i="3"/>
  <c r="C116" i="3"/>
  <c r="C112" i="10" l="1"/>
  <c r="B113" i="10"/>
  <c r="B118" i="3"/>
  <c r="C117" i="3"/>
  <c r="B114" i="10" l="1"/>
  <c r="C113" i="10"/>
  <c r="B119" i="3"/>
  <c r="C118" i="3"/>
  <c r="C114" i="10" l="1"/>
  <c r="B115" i="10"/>
  <c r="B120" i="3"/>
  <c r="C119" i="3"/>
  <c r="C115" i="10" l="1"/>
  <c r="B116" i="10"/>
  <c r="C120" i="3"/>
  <c r="B121" i="3"/>
  <c r="B122" i="3" s="1"/>
  <c r="C122" i="3" s="1"/>
  <c r="B117" i="10" l="1"/>
  <c r="C116" i="10"/>
  <c r="C121" i="3"/>
  <c r="B118" i="10" l="1"/>
  <c r="C117" i="10"/>
  <c r="C118" i="10" l="1"/>
  <c r="B119" i="10"/>
  <c r="B120" i="10" l="1"/>
  <c r="C119" i="10"/>
  <c r="C120" i="10" l="1"/>
  <c r="B121" i="10"/>
  <c r="C121" i="10" l="1"/>
  <c r="B122" i="10"/>
  <c r="B123" i="10" l="1"/>
  <c r="C122" i="10"/>
  <c r="C123" i="10" l="1"/>
  <c r="B124" i="10"/>
  <c r="B125" i="10" l="1"/>
  <c r="C124" i="10"/>
  <c r="C125" i="10" l="1"/>
  <c r="B126" i="10"/>
  <c r="C126" i="10" l="1"/>
  <c r="B127" i="10"/>
  <c r="B128" i="10" l="1"/>
  <c r="C127" i="10"/>
  <c r="B129" i="10" l="1"/>
  <c r="C128" i="10"/>
  <c r="B130" i="10" l="1"/>
  <c r="C129" i="10"/>
  <c r="C130" i="10" l="1"/>
  <c r="B131" i="10"/>
  <c r="B132" i="10" l="1"/>
  <c r="C131" i="10"/>
  <c r="B133" i="10" l="1"/>
  <c r="C132" i="10"/>
  <c r="B134" i="10" l="1"/>
  <c r="C133" i="10"/>
  <c r="C134" i="10" l="1"/>
  <c r="B135" i="10"/>
  <c r="B136" i="10" l="1"/>
  <c r="C135" i="10"/>
  <c r="B137" i="10" l="1"/>
  <c r="C136" i="10"/>
  <c r="B138" i="10" l="1"/>
  <c r="C137" i="10"/>
  <c r="B139" i="10" l="1"/>
  <c r="C138" i="10"/>
  <c r="C139" i="10" l="1"/>
  <c r="B140" i="10"/>
  <c r="B141" i="10" l="1"/>
  <c r="C140" i="10"/>
  <c r="C141" i="10" l="1"/>
  <c r="B142" i="10"/>
  <c r="C142" i="10" l="1"/>
  <c r="B143" i="10"/>
  <c r="B144" i="10" l="1"/>
  <c r="C143" i="10"/>
  <c r="B145" i="10" l="1"/>
  <c r="C144" i="10"/>
  <c r="B146" i="10" l="1"/>
  <c r="C145" i="10"/>
  <c r="C146" i="10" l="1"/>
  <c r="B147" i="10"/>
  <c r="B148" i="10" l="1"/>
  <c r="C147" i="10"/>
  <c r="B149" i="10" l="1"/>
  <c r="C148" i="10"/>
  <c r="B150" i="10" l="1"/>
  <c r="C149" i="10"/>
  <c r="C150" i="10" l="1"/>
  <c r="B151" i="10"/>
  <c r="B152" i="10" l="1"/>
  <c r="C151" i="10"/>
  <c r="C152" i="10" l="1"/>
  <c r="B153" i="10"/>
  <c r="C153" i="10" l="1"/>
  <c r="B154" i="10"/>
  <c r="B155" i="10" l="1"/>
  <c r="C154" i="10"/>
  <c r="C155" i="10" l="1"/>
  <c r="B156" i="10"/>
  <c r="B157" i="10" l="1"/>
  <c r="C156" i="10"/>
  <c r="B158" i="10" l="1"/>
  <c r="C158" i="10" s="1"/>
  <c r="C157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Yuezong Lee</author>
  </authors>
  <commentList>
    <comment ref="A2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Yuezong Lee:</t>
        </r>
        <r>
          <rPr>
            <sz val="9"/>
            <rFont val="宋体"/>
            <family val="3"/>
            <charset val="134"/>
          </rPr>
          <t xml:space="preserve">
1.少了通道的开断状态？答复：进行了补充</t>
        </r>
      </text>
    </comment>
    <comment ref="I6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Yuezong Lee:</t>
        </r>
        <r>
          <rPr>
            <sz val="9"/>
            <rFont val="宋体"/>
            <family val="3"/>
            <charset val="134"/>
          </rPr>
          <t xml:space="preserve">
1、所有的数据都是4个字节？占用2个寄存器？比如频率是否可以优化？
2、数据单位和精度要求建议与数据库设计的一致。答复：后续根据测试进行调整</t>
        </r>
      </text>
    </comment>
    <comment ref="A26" authorId="0" shapeId="0" xr:uid="{00000000-0006-0000-0000-000003000000}">
      <text>
        <r>
          <rPr>
            <b/>
            <sz val="9"/>
            <rFont val="宋体"/>
            <family val="3"/>
            <charset val="134"/>
          </rPr>
          <t>Yuezong Lee:</t>
        </r>
        <r>
          <rPr>
            <sz val="9"/>
            <rFont val="宋体"/>
            <family val="3"/>
            <charset val="134"/>
          </rPr>
          <t xml:space="preserve">
1、通道的开断顺序是否要考虑？答复：不考虑，开启顺序为通道1到通道8</t>
        </r>
      </text>
    </comment>
    <comment ref="F44" authorId="0" shapeId="0" xr:uid="{00000000-0006-0000-0000-000005000000}">
      <text>
        <r>
          <rPr>
            <b/>
            <sz val="9"/>
            <rFont val="宋体"/>
            <family val="3"/>
            <charset val="134"/>
          </rPr>
          <t>Yuezong Lee:</t>
        </r>
        <r>
          <rPr>
            <sz val="9"/>
            <rFont val="宋体"/>
            <family val="3"/>
            <charset val="134"/>
          </rPr>
          <t xml:space="preserve">
1、每个通道的阈值包括电压、电流、功率、耗电量，且分上下限，这个接口表里面满足不了。答复：最终的阈值包括电压、电流、功率，电能这三个</t>
        </r>
      </text>
    </comment>
  </commentList>
</comments>
</file>

<file path=xl/sharedStrings.xml><?xml version="1.0" encoding="utf-8"?>
<sst xmlns="http://schemas.openxmlformats.org/spreadsheetml/2006/main" count="2345" uniqueCount="616">
  <si>
    <t>类型</t>
  </si>
  <si>
    <t>寄存器起始地址+寄存器偏移地址（DEC）</t>
  </si>
  <si>
    <t>寄存器起始地址+寄存器偏移地址（HEX）</t>
  </si>
  <si>
    <t>寄存器数量（DEC）</t>
  </si>
  <si>
    <t>寄存器数量（HEX）</t>
  </si>
  <si>
    <t>含义</t>
  </si>
  <si>
    <t>默认值（HEX）</t>
  </si>
  <si>
    <t>单位</t>
  </si>
  <si>
    <t xml:space="preserve">备注1 </t>
  </si>
  <si>
    <t>备注2</t>
  </si>
  <si>
    <t>读寄存器</t>
  </si>
  <si>
    <t>设备类型和通道数</t>
  </si>
  <si>
    <t>0108H</t>
  </si>
  <si>
    <t>前一个字节01代表设备的类型，后一个字节08代表这个类型的继电器电路板带有的通道数</t>
  </si>
  <si>
    <t>一个保持寄存器的长度是2个字节</t>
  </si>
  <si>
    <t>预留</t>
  </si>
  <si>
    <t>电压（V）、电流（A）、功率（W）、频率（仅交流，Hz）、耗电量（Kwh）、功率因数（仅交流）</t>
  </si>
  <si>
    <t>举例：
通道1分别对应的值：01020304H---01020304H---01020304H
---01020304H---01020304H---01020304H
其他通道依次类推！</t>
  </si>
  <si>
    <t>单相小电流继电器电路板，共8路继电器</t>
  </si>
  <si>
    <t>单相大电流继电器电路板，共4路继电器</t>
  </si>
  <si>
    <r>
      <rPr>
        <sz val="10.5"/>
        <rFont val="宋体"/>
        <family val="3"/>
        <charset val="134"/>
      </rPr>
      <t>输出电压（</t>
    </r>
    <r>
      <rPr>
        <sz val="10.5"/>
        <rFont val="Calibri"/>
        <family val="2"/>
      </rPr>
      <t>V</t>
    </r>
    <r>
      <rPr>
        <sz val="10.5"/>
        <rFont val="宋体"/>
        <family val="3"/>
        <charset val="134"/>
      </rPr>
      <t>）、输出电流（</t>
    </r>
    <r>
      <rPr>
        <sz val="10.5"/>
        <rFont val="Calibri"/>
        <family val="2"/>
      </rPr>
      <t>A</t>
    </r>
    <r>
      <rPr>
        <sz val="10.5"/>
        <rFont val="宋体"/>
        <family val="3"/>
        <charset val="134"/>
      </rPr>
      <t>）、
输出功率（</t>
    </r>
    <r>
      <rPr>
        <sz val="10.5"/>
        <rFont val="Calibri"/>
        <family val="2"/>
      </rPr>
      <t>W</t>
    </r>
    <r>
      <rPr>
        <sz val="10.5"/>
        <rFont val="宋体"/>
        <family val="3"/>
        <charset val="134"/>
      </rPr>
      <t>）</t>
    </r>
  </si>
  <si>
    <t>举例：
分别对应的值：01020304H---01020304H---01020304H</t>
  </si>
  <si>
    <t xml:space="preserve">计算公式：
实际输出电压（V）=((0X03&lt;&lt;32)+( 0X04&lt;&lt;16)+ (0X01&lt;&lt;8)+0X02)/1000；
实际输出电流（A）=((0X03&lt;&lt;32)+( 0X04&lt;&lt;16)+ (0X01&lt;&lt;8)+0X02)/1000；
实际输出功率（W）=((0X03&lt;&lt;32)+( 0X04&lt;&lt;16)+ (0X01&lt;&lt;8)+0X02)/1000；
</t>
  </si>
  <si>
    <t>直流继电器电路控制板，采集一路输出</t>
  </si>
  <si>
    <t>设备总的输入电压（V）、总的输入电流（A）、总的输入功率（W）、温度（℃）、湿度（RH）。</t>
  </si>
  <si>
    <t>举例：
01020304H---01020304H---01020304H---0102H---0102H</t>
  </si>
  <si>
    <t>直流总电流电压采集控制板，
采集设备输入电压和输入电流</t>
  </si>
  <si>
    <t>通道1到通道8的开关状态</t>
  </si>
  <si>
    <t>举例：
0000H(0001H)---0000H(0001H)---0000H(0001H)---0000H(0001H)---0000H(0001H)---0000H(0001H)---0000H(0001H)---0000H(0001H)</t>
  </si>
  <si>
    <t>通道1：0000H=0000_0000_0000_0000(bin)从左到右分别是第15位到第0位
第0位为1表示通道开启，为0表示通道关闭（可以设置，可以读回）
第1位为1表示通道电压上限阈值使能，为1表示通道电压上限阈值失能（可以设置，可以读回）
第2位为1表示通道电压上限阈值告警，为1表示通道电压上限阈值不告警（不可设置，只能读回）
第3位为1表示通道电压下限阈值使能，为1表示通道电压下限阈值失能（可以设置，可以读回）
第4位为1表示通道电压下限阈值告警，为1表示通道电压下限阈值不告警（不可设置，只能读回）
第5位为1表示通道电流上限阈值使能，为1表示通道电流上限阈值失能（可以设置，可以读回）
第6位为1表示通道电流上限阈值告警，为1表示通道电流上限阈值不告警（不可设置，只能读回）
第7位为1表示通道功率上限阈值使能，为1表示通道功率上限阈值失能（可以设置，可以读回）
第8位为1表示通道功率上限阈值告警，为1表示通道功率上限阈值不告警（不可设置，只能读回）
第9位为1表示通道电能上限阈值使能，为1表示通道电能上限阈值失能（可以设置，可以读回）
第10位为1表示通道电能上限阈值告警，为1表示通道电能上限阈值不告警（不可设置，只能读回）
其他通道依次类推</t>
  </si>
  <si>
    <t>通道1到通道4的开关状态</t>
  </si>
  <si>
    <t>举例：
0000H(0001H)---0000H(0001H)---0000H(0001H)---0000H(0001H</t>
  </si>
  <si>
    <t>通道1的开关状态</t>
  </si>
  <si>
    <t>举例：
0000H(0001H)</t>
  </si>
  <si>
    <r>
      <rPr>
        <sz val="11"/>
        <color theme="1"/>
        <rFont val="等线"/>
        <family val="3"/>
        <charset val="134"/>
        <scheme val="minor"/>
      </rPr>
      <t>写寄存器（</t>
    </r>
    <r>
      <rPr>
        <sz val="11"/>
        <color rgb="FFFF0000"/>
        <rFont val="等线"/>
        <family val="3"/>
        <charset val="134"/>
        <scheme val="minor"/>
      </rPr>
      <t>数据需要存储到eeprom中</t>
    </r>
    <r>
      <rPr>
        <sz val="11"/>
        <color theme="1"/>
        <rFont val="等线"/>
        <family val="3"/>
        <charset val="134"/>
        <scheme val="minor"/>
      </rPr>
      <t>）</t>
    </r>
  </si>
  <si>
    <r>
      <t>设置通道之间的开启延时时间（ms），每个通道的延时是相对于第一个通道计算的，其中第一个通道的延时启动时间也可以设置。</t>
    </r>
    <r>
      <rPr>
        <sz val="11"/>
        <color rgb="FFFF0000"/>
        <rFont val="等线"/>
        <family val="3"/>
        <charset val="134"/>
        <scheme val="minor"/>
      </rPr>
      <t>（全开或者全关的时候这个时间才有效，单个通道开关这个时间不生效）</t>
    </r>
  </si>
  <si>
    <t>举例：
分别对应的值：0102H---0102H---0102H---0102H---
0102H---0102H---0102H---0102H---</t>
  </si>
  <si>
    <t>计算公式：
通道1实际延时（S）=((0X01&lt;&lt;8)+0X02)/1000；
通道2实际延时（S）=((0X01&lt;&lt;8)+0X02)/1000；
通道3实际延时（S）=((0X01&lt;&lt;8)+0X02)/1000；
通道4实际延时（S）=((0X01&lt;&lt;8)+0X02)/1000；
通道5实际延时（S）=((0X01&lt;&lt;8)+0X02)/1000；
通道6实际延时（S）=((0X01&lt;&lt;8)+0X02)/1000；
通道7实际延时（S）=((0X01&lt;&lt;8)+0X02)/1000；
通道8实际延时（S）=((0X01&lt;&lt;8)+0X02)/1000；</t>
  </si>
  <si>
    <r>
      <t>设置通道之间的关闭延时时间（ms），每个通道的延时是相对于第一个通道计算的，其中第一个通道的延时启动时间也可以设置。</t>
    </r>
    <r>
      <rPr>
        <sz val="11"/>
        <color rgb="FFFF0000"/>
        <rFont val="等线"/>
        <family val="3"/>
        <charset val="134"/>
        <scheme val="minor"/>
      </rPr>
      <t>（全开或者全关的时候这个时间才有效，单个通道开关这个时间不生效）</t>
    </r>
  </si>
  <si>
    <t>设置通道之间的开启延时时间（ms），每个通道的延时是相对于第一个通道计算的，其中第一个通道的延时启动时间也可以设置。（全开或者全关的时候这个时间才有效，单个通道开关这个时间不生效）</t>
  </si>
  <si>
    <t>举例：
分别对应的值：0102H---0102H---0102H---0102H</t>
  </si>
  <si>
    <t>计算公式：
通道1实际延时（S）=((0X01&lt;&lt;8)+0X02)/1000；
通道2实际延时（S）=((0X01&lt;&lt;8)+0X02)/1000；
通道3实际延时（S）=((0X01&lt;&lt;8)+0X02)/1000；
通道4实际延时（S）=((0X01&lt;&lt;8)+0X02)/1000；</t>
  </si>
  <si>
    <t>设置通道之间的关闭延时时间（ms），每个通道的延时是相对于第一个通道计算的，其中第一个通道的延时启动时间也可以设置。（全开或者全关的时候这个时间才有效，单个通道开关这个时间不生效）</t>
  </si>
  <si>
    <t>设置通道之间的开启延时时间（ms）</t>
  </si>
  <si>
    <t>举例：
分别对应的值：0102H</t>
  </si>
  <si>
    <t>计算公式：
实际延时（S）=((0X01&lt;&lt;8)+0X02)/1000；</t>
  </si>
  <si>
    <t>直流继电器电路控制板</t>
  </si>
  <si>
    <t>设置通道之间的关闭延时时间（ms）</t>
  </si>
  <si>
    <t>设置每个通道的开关状态</t>
  </si>
  <si>
    <t>举例：
分别对应的值：0001H---0001H---0001H---0001H---
0001H---0001H---0001H---0001H</t>
  </si>
  <si>
    <t>举例：
分别对应的值：0001H---0001H---0001H---0001H</t>
  </si>
  <si>
    <t>设置通道的开关状态</t>
  </si>
  <si>
    <t>举例：
分别对应的值：0001H</t>
  </si>
  <si>
    <t>直流继电器电路控制板（直流总电流电压采集控制板没有此寄存器，是常开状态）</t>
  </si>
  <si>
    <t>设置每个通道的电压阈值上限（V）、电压阈值下限（V）、电流阈值上限（A）、电流阈值下限（A）、功率阈值上限（W）、功率阈值下限（W）、电能上限（度）、电能下限（度）</t>
  </si>
  <si>
    <t>举例：
通道1分别对应的值：01020304H---01020304H---01020304H---01020304H---01020304H---01020304H---01020304H---01020304H
其他通道依次类推！</t>
  </si>
  <si>
    <r>
      <rPr>
        <sz val="11"/>
        <color theme="1"/>
        <rFont val="等线"/>
        <family val="3"/>
        <charset val="134"/>
        <scheme val="minor"/>
      </rPr>
      <t>计算公式：（</t>
    </r>
    <r>
      <rPr>
        <sz val="11"/>
        <color rgb="FFFF0000"/>
        <rFont val="等线"/>
        <family val="3"/>
        <charset val="134"/>
        <scheme val="minor"/>
      </rPr>
      <t>上限值必须大于等于下限值，且超过阈值则直接关断这一路继电器</t>
    </r>
    <r>
      <rPr>
        <sz val="11"/>
        <color theme="1"/>
        <rFont val="等线"/>
        <family val="3"/>
        <charset val="134"/>
        <scheme val="minor"/>
      </rPr>
      <t>）
通道1电压阈值上限（V）=((0X03&lt;&lt;32)+( 0X04&lt;&lt;16)+ (0X01&lt;&lt;8)+0X02)/1000；
通道1电压阈值下限（V）=((0X03&lt;&lt;32)+( 0X04&lt;&lt;16)+ (0X01&lt;&lt;8)+0X02)/1000；
通道1电流阈值上限（A）=((0X03&lt;&lt;32)+( 0X04&lt;&lt;16)+ (0X01&lt;&lt;8)+0X02)/1000；
通道1电流阈值下限（A）=((0X03&lt;&lt;32)+( 0X04&lt;&lt;16)+ (0X01&lt;&lt;8)+0X02)/1000；
通道1功率阈值上限（W）=((0X03&lt;&lt;32)+( 0X04&lt;&lt;16)+ (0X01&lt;&lt;8)+0X02)/1000；
通道1功率阈值下限（W）=((0X03&lt;&lt;32)+( 0X04&lt;&lt;16)+ (0X01&lt;&lt;8)+0X02)/1000；
通道1电能阈值上限（W）=((0X03&lt;&lt;32)+( 0X04&lt;&lt;16)+ (0X01&lt;&lt;8)+0X02)/1000；
通道1电能阈值下限（W）=((0X03&lt;&lt;32)+( 0X04&lt;&lt;16)+ (0X01&lt;&lt;8)+0X02)/1000；</t>
    </r>
  </si>
  <si>
    <t>设置每个通道的电压阈值上限（V）、电压阈值下限（V）、电流阈值上限（A）、电流阈值下限（A）、功率阈值上限（W）、功率阈值下限（W）电能上限（度）、电能下限（度）</t>
  </si>
  <si>
    <t>直流继电器电路控制板和直流总电流电压采集控制板</t>
  </si>
  <si>
    <t>设置每个通道的电压和电流的K，B值</t>
  </si>
  <si>
    <t>举例：
通道1分别对应的值：01020304H---01020304H---01020304H---01020304H
其他通道依次类推！</t>
  </si>
  <si>
    <t>计算公式：
电压斜率K=((0X03&lt;&lt;32)+( 0X04&lt;&lt;16)+ (0X01&lt;&lt;8)+0X02)/1000；
电压截距B=((0X03&lt;&lt;32)+( 0X04&lt;&lt;16)+ (0X01&lt;&lt;8)+0X02)/1000；
电流斜率K=((0X03&lt;&lt;32)+( 0X04&lt;&lt;16)+ (0X01&lt;&lt;8)+0X02)/1000；
电流截距B=((0X03&lt;&lt;32)+( 0X04&lt;&lt;16)+ (0X01&lt;&lt;8)+0X02)/1000；</t>
  </si>
  <si>
    <t>Eeprom中存储的地址（DEC）</t>
  </si>
  <si>
    <t>Eeprom中存储的地址（HEX）</t>
  </si>
  <si>
    <t>Eeprom中存储的字节数（DEC）</t>
  </si>
  <si>
    <t>计算公式：（上限值必须大于等于下限值，且超过阈值则直接关断这一路继电器）
通道1电压阈值上限（V）=((0X03&lt;&lt;32)+( 0X04&lt;&lt;16)+ (0X01&lt;&lt;8)+0X02)/1000；
通道1电压阈值下限（V）=((0X03&lt;&lt;32)+( 0X04&lt;&lt;16)+ (0X01&lt;&lt;8)+0X02)/1000；
通道1电流阈值上限（A）=((0X03&lt;&lt;32)+( 0X04&lt;&lt;16)+ (0X01&lt;&lt;8)+0X02)/1000；
通道1电流阈值下限（A）=((0X03&lt;&lt;32)+( 0X04&lt;&lt;16)+ (0X01&lt;&lt;8)+0X02)/1000；
通道1功率阈值上限（W）=((0X03&lt;&lt;32)+( 0X04&lt;&lt;16)+ (0X01&lt;&lt;8)+0X02)/1000；
通道1功率阈值下限（W）=((0X03&lt;&lt;32)+( 0X04&lt;&lt;16)+ (0X01&lt;&lt;8)+0X02)/1000；
通道1电能阈值上限（W）=((0X03&lt;&lt;32)+( 0X04&lt;&lt;16)+ (0X01&lt;&lt;8)+0X02)/1000；
通道1电能阈值下限（W）=((0X03&lt;&lt;32)+( 0X04&lt;&lt;16)+ (0X01&lt;&lt;8)+0X02)/1000；</t>
  </si>
  <si>
    <t>计算公式：
电压斜率K=((0X01&lt;&lt;32)+( 0X02&lt;&lt;16)+ (0X03&lt;&lt;8)+0X04)/1000；
电压截距B=((0X01&lt;&lt;32)+( 0X02&lt;&lt;16)+ (0X03&lt;&lt;8)+0X04)/1000；
电流斜率K=((0X01&lt;&lt;32)+( 0X02&lt;&lt;16)+ (0X03&lt;&lt;8)+0X04)/1000；
电流截距B=((0X01&lt;&lt;32)+( 0X02&lt;&lt;16)+ (0X03&lt;&lt;8)+0X04)/1000；</t>
  </si>
  <si>
    <r>
      <t>设置通道之间的关闭延时时间（ms），每个通道的延时是相对于第一个通道计算的，其中第一个通道的延时启动时间也可以设置。</t>
    </r>
    <r>
      <rPr>
        <sz val="11"/>
        <color rgb="FFFF0000"/>
        <rFont val="等线"/>
        <family val="3"/>
        <charset val="134"/>
        <scheme val="minor"/>
      </rPr>
      <t>（全开或者全关的时候这个时间才有效，单个通道开关这个时间不生效）</t>
    </r>
    <phoneticPr fontId="8" type="noConversion"/>
  </si>
  <si>
    <r>
      <t>0</t>
    </r>
    <r>
      <rPr>
        <sz val="11"/>
        <color theme="1"/>
        <rFont val="等线"/>
        <family val="3"/>
        <charset val="134"/>
        <scheme val="minor"/>
      </rPr>
      <t>7</t>
    </r>
    <r>
      <rPr>
        <sz val="11"/>
        <color theme="1"/>
        <rFont val="等线"/>
        <family val="3"/>
        <charset val="134"/>
        <scheme val="minor"/>
      </rPr>
      <t>08H</t>
    </r>
    <phoneticPr fontId="10" type="noConversion"/>
  </si>
  <si>
    <t>继电器通道1到通道8的开关状态</t>
    <phoneticPr fontId="10" type="noConversion"/>
  </si>
  <si>
    <t>继电器通道1到通道8的故障状态</t>
    <phoneticPr fontId="10" type="noConversion"/>
  </si>
  <si>
    <t>输入：电压（V）</t>
    <phoneticPr fontId="10" type="noConversion"/>
  </si>
  <si>
    <t>输入：电流（A）</t>
    <phoneticPr fontId="10" type="noConversion"/>
  </si>
  <si>
    <t>输入：功率（W）</t>
    <phoneticPr fontId="10" type="noConversion"/>
  </si>
  <si>
    <t>输入：耗电量（Kwh）</t>
    <phoneticPr fontId="10" type="noConversion"/>
  </si>
  <si>
    <t>输出8通道：电压（V）、电流（A）、功率（W）、耗电量（Kwh）</t>
    <phoneticPr fontId="10" type="noConversion"/>
  </si>
  <si>
    <t>输出1通道：电压（V）、电流（A）、功率（W）、耗电量（Kwh）</t>
    <phoneticPr fontId="10" type="noConversion"/>
  </si>
  <si>
    <t>输出2通道：电压（V）、电流（A）、功率（W）、耗电量（Kwh）</t>
    <phoneticPr fontId="10" type="noConversion"/>
  </si>
  <si>
    <t>输出3通道：电压（V）、电流（A）、功率（W）、耗电量（Kwh）</t>
    <phoneticPr fontId="10" type="noConversion"/>
  </si>
  <si>
    <t>输出4通道：电压（V）、电流（A）、功率（W）、耗电量（Kwh）</t>
    <phoneticPr fontId="10" type="noConversion"/>
  </si>
  <si>
    <t>输出5通道：电压（V）、电流（A）、功率（W）、耗电量（Kwh）</t>
    <phoneticPr fontId="10" type="noConversion"/>
  </si>
  <si>
    <t>输出6通道：电压（V）、电流（A）、功率（W）、耗电量（Kwh）</t>
    <phoneticPr fontId="10" type="noConversion"/>
  </si>
  <si>
    <t>输出7通道：电压（V）、电流（A）、功率（W）、耗电量（Kwh）</t>
    <phoneticPr fontId="10" type="noConversion"/>
  </si>
  <si>
    <t>通道1：开启延时时间（s）</t>
    <phoneticPr fontId="10" type="noConversion"/>
  </si>
  <si>
    <t>通道2：开启延时时间（s）</t>
    <phoneticPr fontId="10" type="noConversion"/>
  </si>
  <si>
    <t>通道3：开启延时时间（s）</t>
    <phoneticPr fontId="10" type="noConversion"/>
  </si>
  <si>
    <t>通道4：开启延时时间（s）</t>
    <phoneticPr fontId="10" type="noConversion"/>
  </si>
  <si>
    <t>通道5：开启延时时间（s）</t>
    <phoneticPr fontId="10" type="noConversion"/>
  </si>
  <si>
    <t>通道6：开启延时时间（s）</t>
    <phoneticPr fontId="10" type="noConversion"/>
  </si>
  <si>
    <t>通道7：开启延时时间（s）</t>
    <phoneticPr fontId="10" type="noConversion"/>
  </si>
  <si>
    <t>通道8：开启延时时间（s）</t>
    <phoneticPr fontId="10" type="noConversion"/>
  </si>
  <si>
    <t>通道1：关闭延时时间（s）</t>
    <phoneticPr fontId="10" type="noConversion"/>
  </si>
  <si>
    <t>通道2：关闭延时时间（s）</t>
    <phoneticPr fontId="10" type="noConversion"/>
  </si>
  <si>
    <t>通道3：关闭延时时间（s）</t>
    <phoneticPr fontId="10" type="noConversion"/>
  </si>
  <si>
    <t>通道4：关闭延时时间（s）</t>
    <phoneticPr fontId="10" type="noConversion"/>
  </si>
  <si>
    <t>通道5：关闭延时时间（s）</t>
    <phoneticPr fontId="10" type="noConversion"/>
  </si>
  <si>
    <t>通道6：关闭延时时间（s）</t>
    <phoneticPr fontId="10" type="noConversion"/>
  </si>
  <si>
    <t>通道7：关闭延时时间（s）</t>
    <phoneticPr fontId="10" type="noConversion"/>
  </si>
  <si>
    <t>通道8：关闭延时时间（s）</t>
    <phoneticPr fontId="10" type="noConversion"/>
  </si>
  <si>
    <t>举例：
通道1分别对应的值：0102H---0102H---0102H
---0102H，其他通道依次类推！</t>
    <phoneticPr fontId="10" type="noConversion"/>
  </si>
  <si>
    <r>
      <t>举例：
分别对应的值：0</t>
    </r>
    <r>
      <rPr>
        <sz val="11"/>
        <rFont val="等线"/>
        <family val="3"/>
        <charset val="134"/>
        <scheme val="minor"/>
      </rPr>
      <t>0</t>
    </r>
    <r>
      <rPr>
        <sz val="11"/>
        <rFont val="等线"/>
        <family val="3"/>
        <charset val="134"/>
        <scheme val="minor"/>
      </rPr>
      <t>02H</t>
    </r>
    <phoneticPr fontId="10" type="noConversion"/>
  </si>
  <si>
    <r>
      <t>举例：
0</t>
    </r>
    <r>
      <rPr>
        <sz val="11"/>
        <rFont val="等线"/>
        <family val="3"/>
        <charset val="134"/>
        <scheme val="minor"/>
      </rPr>
      <t>0</t>
    </r>
    <r>
      <rPr>
        <sz val="11"/>
        <rFont val="等线"/>
        <family val="3"/>
        <charset val="134"/>
        <scheme val="minor"/>
      </rPr>
      <t>02H</t>
    </r>
    <phoneticPr fontId="10" type="noConversion"/>
  </si>
  <si>
    <r>
      <t>举例：
通道</t>
    </r>
    <r>
      <rPr>
        <sz val="11"/>
        <rFont val="等线"/>
        <family val="3"/>
        <charset val="134"/>
        <scheme val="minor"/>
      </rPr>
      <t>1</t>
    </r>
    <r>
      <rPr>
        <sz val="11"/>
        <rFont val="等线"/>
        <family val="3"/>
        <charset val="134"/>
        <scheme val="minor"/>
      </rPr>
      <t>的值：0</t>
    </r>
    <r>
      <rPr>
        <sz val="11"/>
        <rFont val="等线"/>
        <family val="3"/>
        <charset val="134"/>
        <scheme val="minor"/>
      </rPr>
      <t>0</t>
    </r>
    <r>
      <rPr>
        <sz val="11"/>
        <rFont val="等线"/>
        <family val="3"/>
        <charset val="134"/>
        <scheme val="minor"/>
      </rPr>
      <t>02H，其他类似</t>
    </r>
    <phoneticPr fontId="10" type="noConversion"/>
  </si>
  <si>
    <t>同开启</t>
    <phoneticPr fontId="10" type="noConversion"/>
  </si>
  <si>
    <t>同上</t>
    <phoneticPr fontId="10" type="noConversion"/>
  </si>
  <si>
    <t>低8位的每一位代表每一路继电器的开关状态，1：通，0：断开</t>
    <phoneticPr fontId="10" type="noConversion"/>
  </si>
  <si>
    <t>低8位的每一位代表每一路继电器的开关状态，1：故障，0：正常</t>
    <phoneticPr fontId="10" type="noConversion"/>
  </si>
  <si>
    <t>计算公式：
通道1实际延时（S）</t>
    <phoneticPr fontId="10" type="noConversion"/>
  </si>
  <si>
    <t>同上</t>
    <phoneticPr fontId="10" type="noConversion"/>
  </si>
  <si>
    <t>计算公式：
通道2实际延时（S）</t>
  </si>
  <si>
    <t>计算公式：
通道3实际延时（S）</t>
  </si>
  <si>
    <t>计算公式：
通道4实际延时（S）</t>
  </si>
  <si>
    <t>计算公式：
通道5实际延时（S）</t>
  </si>
  <si>
    <t>计算公式：
通道6实际延时（S）</t>
  </si>
  <si>
    <t>计算公式：
通道7实际延时（S）</t>
  </si>
  <si>
    <t>计算公式：
通道8实际延时（S）</t>
  </si>
  <si>
    <t>前一个字节01代表设备的类型，后一个字节08代表这个类型的继电器电路板带有的通道数，默认8路继电器</t>
    <phoneticPr fontId="10" type="noConversion"/>
  </si>
  <si>
    <r>
      <t>直流P</t>
    </r>
    <r>
      <rPr>
        <sz val="11"/>
        <color theme="1"/>
        <rFont val="等线"/>
        <family val="3"/>
        <charset val="134"/>
        <scheme val="minor"/>
      </rPr>
      <t>DU</t>
    </r>
    <phoneticPr fontId="10" type="noConversion"/>
  </si>
  <si>
    <t>继电器全开标识</t>
    <phoneticPr fontId="10" type="noConversion"/>
  </si>
  <si>
    <t>继电器全关标识</t>
    <phoneticPr fontId="10" type="noConversion"/>
  </si>
  <si>
    <t>1：全开，0：不动作</t>
    <phoneticPr fontId="10" type="noConversion"/>
  </si>
  <si>
    <t>1：全关，0：不动作</t>
    <phoneticPr fontId="10" type="noConversion"/>
  </si>
  <si>
    <r>
      <t>写寄存器（</t>
    </r>
    <r>
      <rPr>
        <sz val="11"/>
        <color rgb="FFFF0000"/>
        <rFont val="等线"/>
        <family val="3"/>
        <charset val="134"/>
        <scheme val="minor"/>
      </rPr>
      <t>数据需要存储到eeprom中</t>
    </r>
    <r>
      <rPr>
        <sz val="11"/>
        <color theme="1"/>
        <rFont val="等线"/>
        <family val="3"/>
        <charset val="134"/>
        <scheme val="minor"/>
      </rPr>
      <t>）</t>
    </r>
    <phoneticPr fontId="10" type="noConversion"/>
  </si>
  <si>
    <t>继电器通道数</t>
    <phoneticPr fontId="10" type="noConversion"/>
  </si>
  <si>
    <t>上位机可进行设置，默认是8通道（最大8）</t>
    <phoneticPr fontId="10" type="noConversion"/>
  </si>
  <si>
    <r>
      <t>0</t>
    </r>
    <r>
      <rPr>
        <sz val="11"/>
        <rFont val="等线"/>
        <family val="3"/>
        <charset val="134"/>
        <scheme val="minor"/>
      </rPr>
      <t>8H</t>
    </r>
    <phoneticPr fontId="10" type="noConversion"/>
  </si>
  <si>
    <t>计算公式：
实际输出电压（V）=((0X04&lt;&lt;32)+( 0X03&lt;&lt;16)+ (0X02&lt;&lt;8)+0X01)/1000；</t>
    <phoneticPr fontId="10" type="noConversion"/>
  </si>
  <si>
    <t>举例：
04030201H，其他通道相同格式</t>
    <phoneticPr fontId="10" type="noConversion"/>
  </si>
  <si>
    <r>
      <t>举例：
通道</t>
    </r>
    <r>
      <rPr>
        <sz val="11"/>
        <rFont val="等线"/>
        <family val="3"/>
        <charset val="134"/>
        <scheme val="minor"/>
      </rPr>
      <t>1</t>
    </r>
    <r>
      <rPr>
        <sz val="11"/>
        <rFont val="等线"/>
        <family val="3"/>
        <charset val="134"/>
        <scheme val="minor"/>
      </rPr>
      <t>的值：</t>
    </r>
    <r>
      <rPr>
        <sz val="11"/>
        <rFont val="等线"/>
        <family val="3"/>
        <charset val="134"/>
        <scheme val="minor"/>
      </rPr>
      <t>02H，其他类似</t>
    </r>
    <phoneticPr fontId="10" type="noConversion"/>
  </si>
  <si>
    <r>
      <t>举例：
分别对应的值：</t>
    </r>
    <r>
      <rPr>
        <sz val="11"/>
        <rFont val="等线"/>
        <family val="3"/>
        <charset val="134"/>
        <scheme val="minor"/>
      </rPr>
      <t>0002H</t>
    </r>
    <phoneticPr fontId="10" type="noConversion"/>
  </si>
  <si>
    <t>通道1：电流最大阈值(A)</t>
    <phoneticPr fontId="10" type="noConversion"/>
  </si>
  <si>
    <t>通道1：电流最小阈值(A)</t>
    <phoneticPr fontId="10" type="noConversion"/>
  </si>
  <si>
    <t>通道2：电流最大阈值(A)</t>
  </si>
  <si>
    <t>通道3：电流最大阈值(A)</t>
  </si>
  <si>
    <t>通道4：电流最大阈值(A)</t>
  </si>
  <si>
    <t>通道5：电流最大阈值(A)</t>
  </si>
  <si>
    <t>通道6：电流最大阈值(A)</t>
  </si>
  <si>
    <t>通道7：电流最大阈值(A)</t>
  </si>
  <si>
    <t>通道8：电流最大阈值(A)</t>
  </si>
  <si>
    <t>通道2：电流最小阈值(A)</t>
  </si>
  <si>
    <t>通道3：电流最小阈值(A)</t>
  </si>
  <si>
    <t>通道4：电流最小阈值(A)</t>
  </si>
  <si>
    <t>通道5：电流最小阈值(A)</t>
  </si>
  <si>
    <t>通道6：电流最小阈值(A)</t>
  </si>
  <si>
    <t>通道7：电流最小阈值(A)</t>
  </si>
  <si>
    <t>通道8：电流最小阈值(A)</t>
  </si>
  <si>
    <t>同输入电压计算</t>
    <phoneticPr fontId="10" type="noConversion"/>
  </si>
  <si>
    <t>计算公式：
实际电流（A）=((0X04&lt;&lt;32)+( 0X03&lt;&lt;16)+ (0X02&lt;&lt;8)+0X01)/1000；</t>
    <phoneticPr fontId="10" type="noConversion"/>
  </si>
  <si>
    <t>同上</t>
    <phoneticPr fontId="10" type="noConversion"/>
  </si>
  <si>
    <r>
      <t>每一个寄存器值都是3</t>
    </r>
    <r>
      <rPr>
        <sz val="11"/>
        <color theme="1"/>
        <rFont val="等线"/>
        <family val="3"/>
        <charset val="134"/>
        <scheme val="minor"/>
      </rPr>
      <t>2bit</t>
    </r>
    <phoneticPr fontId="8" type="noConversion"/>
  </si>
  <si>
    <t>三相小电流继电器电路板，三路输出共9路继电器</t>
    <phoneticPr fontId="8" type="noConversion"/>
  </si>
  <si>
    <t>电压A相</t>
    <phoneticPr fontId="8" type="noConversion"/>
  </si>
  <si>
    <t>电压B相</t>
    <phoneticPr fontId="8" type="noConversion"/>
  </si>
  <si>
    <t>电压C相</t>
    <phoneticPr fontId="8" type="noConversion"/>
  </si>
  <si>
    <t>电压输入与输出理论可认为是相等的</t>
    <phoneticPr fontId="8" type="noConversion"/>
  </si>
  <si>
    <r>
      <t>写寄存器（</t>
    </r>
    <r>
      <rPr>
        <sz val="11"/>
        <color rgb="FFFF0000"/>
        <rFont val="等线"/>
        <family val="3"/>
        <charset val="134"/>
        <scheme val="minor"/>
      </rPr>
      <t>数据需要存储到eeprom中</t>
    </r>
    <r>
      <rPr>
        <sz val="11"/>
        <color theme="1"/>
        <rFont val="等线"/>
        <family val="3"/>
        <charset val="134"/>
        <scheme val="minor"/>
      </rPr>
      <t>）</t>
    </r>
    <phoneticPr fontId="8" type="noConversion"/>
  </si>
  <si>
    <r>
      <t>写寄存器（</t>
    </r>
    <r>
      <rPr>
        <sz val="11"/>
        <color rgb="FFFF0000"/>
        <rFont val="等线"/>
        <family val="3"/>
        <charset val="134"/>
        <scheme val="minor"/>
      </rPr>
      <t>数据需要存储到eeprom中</t>
    </r>
    <r>
      <rPr>
        <sz val="11"/>
        <color theme="1"/>
        <rFont val="等线"/>
        <family val="3"/>
        <charset val="134"/>
        <scheme val="minor"/>
      </rPr>
      <t>）</t>
    </r>
    <phoneticPr fontId="10" type="noConversion"/>
  </si>
  <si>
    <t>三路输出，三相交流，所以是9路继电器开关</t>
    <phoneticPr fontId="8" type="noConversion"/>
  </si>
  <si>
    <r>
      <t>前一个字节08</t>
    </r>
    <r>
      <rPr>
        <sz val="11"/>
        <color theme="1"/>
        <rFont val="等线"/>
        <family val="3"/>
        <charset val="134"/>
        <scheme val="minor"/>
      </rPr>
      <t>代表设备的类型，后一个字节0</t>
    </r>
    <r>
      <rPr>
        <sz val="11"/>
        <color theme="1"/>
        <rFont val="等线"/>
        <family val="3"/>
        <charset val="134"/>
        <scheme val="minor"/>
      </rPr>
      <t>9</t>
    </r>
    <r>
      <rPr>
        <sz val="11"/>
        <color theme="1"/>
        <rFont val="等线"/>
        <family val="3"/>
        <charset val="134"/>
        <scheme val="minor"/>
      </rPr>
      <t>代表这个类型的继电器电路板带有的通道数</t>
    </r>
    <r>
      <rPr>
        <sz val="11"/>
        <color theme="1"/>
        <rFont val="等线"/>
        <family val="3"/>
        <charset val="134"/>
        <scheme val="minor"/>
      </rPr>
      <t>,和输出路数有关，设置时应该以输出路数为准。继电器数=3*输出路数</t>
    </r>
    <phoneticPr fontId="8" type="noConversion"/>
  </si>
  <si>
    <t>通道1：电压最大阈值(A)</t>
    <phoneticPr fontId="10" type="noConversion"/>
  </si>
  <si>
    <t>通道2：电压最大阈值(A)</t>
  </si>
  <si>
    <t>通道3：电压最大阈值(A)</t>
  </si>
  <si>
    <t>通道4：电压最大阈值(A)</t>
  </si>
  <si>
    <t>通道5：电压最大阈值(A)</t>
  </si>
  <si>
    <t>通道6：电压最大阈值(A)</t>
  </si>
  <si>
    <t>通道7：电压最大阈值(A)</t>
  </si>
  <si>
    <t>通道8：电压最大阈值(A)</t>
  </si>
  <si>
    <t>通道1：电压最小阈值(A)</t>
    <phoneticPr fontId="10" type="noConversion"/>
  </si>
  <si>
    <t>通道2：电压最小阈值(A)</t>
  </si>
  <si>
    <t>通道3：电压最小阈值(A)</t>
  </si>
  <si>
    <t>通道4：电压最小阈值(A)</t>
  </si>
  <si>
    <t>通道5：电压最小阈值(A)</t>
  </si>
  <si>
    <t>通道6：电压最小阈值(A)</t>
  </si>
  <si>
    <t>通道7：电压最小阈值(A)</t>
  </si>
  <si>
    <t>通道8：电压最小阈值(A)</t>
  </si>
  <si>
    <t>通道1：电压最大阈值(V)</t>
    <phoneticPr fontId="10" type="noConversion"/>
  </si>
  <si>
    <t>通道2：电压最大阈值(V)</t>
  </si>
  <si>
    <t>通道3：电压最大阈值(V)</t>
  </si>
  <si>
    <t>通道4：电压最大阈值(V)</t>
  </si>
  <si>
    <t>通道5：电压最大阈值(V)</t>
  </si>
  <si>
    <t>通道6：电压最大阈值(V)</t>
  </si>
  <si>
    <t>通道7：电压最大阈值(V)</t>
  </si>
  <si>
    <t>通道8：电压最大阈值(V)</t>
  </si>
  <si>
    <t>32位，高位在前</t>
    <phoneticPr fontId="10" type="noConversion"/>
  </si>
  <si>
    <t>通道1：电压最小阈值(V)</t>
    <phoneticPr fontId="10" type="noConversion"/>
  </si>
  <si>
    <t>通道2：电压最小阈值(V)</t>
  </si>
  <si>
    <t>通道3：电压最小阈值(V)</t>
  </si>
  <si>
    <t>通道4：电压最小阈值(V)</t>
  </si>
  <si>
    <t>通道5：电压最小阈值(V)</t>
  </si>
  <si>
    <t>通道6：电压最小阈值(V)</t>
  </si>
  <si>
    <t>通道7：电压最小阈值(V)</t>
  </si>
  <si>
    <t>通道8：电压最小阈值(V)</t>
  </si>
  <si>
    <t>同上</t>
    <phoneticPr fontId="10" type="noConversion"/>
  </si>
  <si>
    <t>通道1：0000H=0000_0000_0000_0000(bin)从左到右分别是第15位到第0位
第0位为1表示通道开启，为0表示通道关闭（可以设置，可以读回）
第1位为1表示通道电压上限阈值使能，为1表示通道电压上限阈值失能（可以设置，可以读回）
第2位为1表示通道电压上限阈值告警，为1表示通道电压上限阈值不告警（不可设置，只能读回）
第3位为1表示通道电压下限阈值使能，为1表示通道电压下限阈值失能（可以设置，可以读回）
第4位为1表示通道电压下限阈值告警，为1表示通道电压下限阈值不告警（不可设置，只能读回）
第5位为1表示通道电流上限阈值使能，为1表示通道电流上限阈值失能（可以设置，可以读回）
第6位为1表示通道电流上限阈值告警，为1表示通道电流上限阈值不告警（不可设置，只能读回）
第7位为1表示通道功率上限阈值使能，为1表示通道功率上限阈值失能（可以设置，可以读回）
第8位为1表示通道功率上限阈值告警，为1表示通道功率上限阈值不告警（不可设置，只能读回）
第9位为1表示通道电能上限阈值使能，为1表示通道电能上限阈值失能（可以设置，可以读回）
第10位为1表示通道电能上限阈值告警，为1表示通道电能上限阈值不告警（不可设置，只能读回）
其他通道依次类推</t>
    <phoneticPr fontId="8" type="noConversion"/>
  </si>
  <si>
    <r>
      <t>08</t>
    </r>
    <r>
      <rPr>
        <sz val="11"/>
        <color theme="1"/>
        <rFont val="等线"/>
        <family val="3"/>
        <charset val="134"/>
        <scheme val="minor"/>
      </rPr>
      <t>0</t>
    </r>
    <r>
      <rPr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3"/>
        <charset val="134"/>
        <scheme val="minor"/>
      </rPr>
      <t>H</t>
    </r>
    <phoneticPr fontId="8" type="noConversion"/>
  </si>
  <si>
    <t>上位机可进行设置，默认是3通道</t>
    <phoneticPr fontId="10" type="noConversion"/>
  </si>
  <si>
    <t>03H</t>
    <phoneticPr fontId="10" type="noConversion"/>
  </si>
  <si>
    <t>总电流A相</t>
    <phoneticPr fontId="8" type="noConversion"/>
  </si>
  <si>
    <t>总电流B相</t>
    <phoneticPr fontId="8" type="noConversion"/>
  </si>
  <si>
    <t>总电流C相</t>
    <phoneticPr fontId="8" type="noConversion"/>
  </si>
  <si>
    <t>单相总电流为各通道对应相电流之和</t>
    <phoneticPr fontId="8" type="noConversion"/>
  </si>
  <si>
    <t>同上</t>
    <phoneticPr fontId="8" type="noConversion"/>
  </si>
  <si>
    <t>同上</t>
    <phoneticPr fontId="8" type="noConversion"/>
  </si>
  <si>
    <t>总功率A相</t>
    <phoneticPr fontId="8" type="noConversion"/>
  </si>
  <si>
    <t>总功率B相</t>
    <phoneticPr fontId="8" type="noConversion"/>
  </si>
  <si>
    <t>总功率C相</t>
    <phoneticPr fontId="8" type="noConversion"/>
  </si>
  <si>
    <t>总电量A相</t>
    <phoneticPr fontId="8" type="noConversion"/>
  </si>
  <si>
    <t>总电量B相</t>
    <phoneticPr fontId="8" type="noConversion"/>
  </si>
  <si>
    <t>总电量C相</t>
    <phoneticPr fontId="8" type="noConversion"/>
  </si>
  <si>
    <t>单相总功率为各通道对应相功率之和</t>
    <phoneticPr fontId="8" type="noConversion"/>
  </si>
  <si>
    <t>单相总电量为各通道对应相电量之和</t>
    <phoneticPr fontId="8" type="noConversion"/>
  </si>
  <si>
    <t>输入电压最大阈值(V)</t>
    <phoneticPr fontId="10" type="noConversion"/>
  </si>
  <si>
    <t>输入电压最小阈值(V)</t>
    <phoneticPr fontId="10" type="noConversion"/>
  </si>
  <si>
    <t>输入电流最大阈值(A)</t>
    <phoneticPr fontId="10" type="noConversion"/>
  </si>
  <si>
    <t>输入功率最大阈值(W)</t>
    <phoneticPr fontId="10" type="noConversion"/>
  </si>
  <si>
    <t>输入电量最大阈值(kWh)</t>
    <phoneticPr fontId="10" type="noConversion"/>
  </si>
  <si>
    <t>输入状态及阈值使能</t>
    <phoneticPr fontId="10" type="noConversion"/>
  </si>
  <si>
    <t>输入故障状态</t>
    <phoneticPr fontId="8" type="noConversion"/>
  </si>
  <si>
    <t xml:space="preserve">第0位代无效
第1位代表输入电压上限阈值使能，1：使能，0：失能
第2位代表输入电压下限阈值使能，1：使能，0：失能
第3位代表输入电流上限阈值使能，1：使能，0：失能
第4位代表输入功率上限阈值使能，1：使能，0：失能
第5位代表输入电量上限阈值使能，1：使能，0：失能
</t>
    <phoneticPr fontId="10" type="noConversion"/>
  </si>
  <si>
    <t>第0位代表继电器的开关状态，1：通，0：断开
第1位代表通道1电压上限阈值使能，1：使能，0：失能
第2位代表通道1电压下限阈值使能，1：使能，0：失能
第3位代表通道1电流上限阈值使能，1：使能，0：失能
第4位代表通道1功率上限阈值使能，1：使能，0：失能
第5位代表通道1电量上限阈值使能，1：使能，0：失能
第6位代表通道1继电器接通延时使能，1：使能，0：失能
第7位代表通道1继电器断开延时使能，1：使能，0：失能</t>
    <phoneticPr fontId="10" type="noConversion"/>
  </si>
  <si>
    <t>实际时间，单位秒</t>
    <phoneticPr fontId="8" type="noConversion"/>
  </si>
  <si>
    <t>1通道A相：电压、电流、有功、无功、视在功率、频率、耗电量、功率因数</t>
    <phoneticPr fontId="8" type="noConversion"/>
  </si>
  <si>
    <t>1通道B相：电压、电流、有功、无功、视在功率、频率、耗电量、功率因数</t>
    <phoneticPr fontId="8" type="noConversion"/>
  </si>
  <si>
    <t>1通道C相：电压、电流、有功、无功、视在功率、频率、耗电量、功率因数</t>
    <phoneticPr fontId="8" type="noConversion"/>
  </si>
  <si>
    <t>2通道A相：电压、电流、有功、无功、视在功率、频率、耗电量、功率因数</t>
    <phoneticPr fontId="8" type="noConversion"/>
  </si>
  <si>
    <t>2通道B相：电压、电流、有功、无功、视在功率、频率、耗电量、功率因数</t>
    <phoneticPr fontId="8" type="noConversion"/>
  </si>
  <si>
    <t>2通道C相：电压、电流、有功、无功、视在功率、频率、耗电量、功率因数</t>
    <phoneticPr fontId="8" type="noConversion"/>
  </si>
  <si>
    <t>3通道A相：电压、电流、有功、无功、视在功率、频率、耗电量、功率因数</t>
    <phoneticPr fontId="8" type="noConversion"/>
  </si>
  <si>
    <t>3通道B相：电压、电流、有功、无功、视在功率、频率、耗电量、功率因数</t>
    <phoneticPr fontId="8" type="noConversion"/>
  </si>
  <si>
    <t>3通道C相：电压、电流、有功、无功、视在功率、频率、耗电量、功率因数</t>
    <phoneticPr fontId="8" type="noConversion"/>
  </si>
  <si>
    <t>原始数为32位，高位在前，占4个字节</t>
    <phoneticPr fontId="8" type="noConversion"/>
  </si>
  <si>
    <t>同上</t>
    <phoneticPr fontId="8" type="noConversion"/>
  </si>
  <si>
    <t>用到6位，单字</t>
    <phoneticPr fontId="10" type="noConversion"/>
  </si>
  <si>
    <t>预留</t>
    <phoneticPr fontId="8" type="noConversion"/>
  </si>
  <si>
    <t>写寄存器（数据需要存储到eeprom中）</t>
    <phoneticPr fontId="10" type="noConversion"/>
  </si>
  <si>
    <t>通道全开标识</t>
    <phoneticPr fontId="8" type="noConversion"/>
  </si>
  <si>
    <t>通道全关标识</t>
    <phoneticPr fontId="8" type="noConversion"/>
  </si>
  <si>
    <t>所有通道接通</t>
    <phoneticPr fontId="8" type="noConversion"/>
  </si>
  <si>
    <t>所有通道断开</t>
    <phoneticPr fontId="8" type="noConversion"/>
  </si>
  <si>
    <t>预留</t>
    <phoneticPr fontId="8" type="noConversion"/>
  </si>
  <si>
    <t>无需写入EEPROM</t>
    <phoneticPr fontId="8" type="noConversion"/>
  </si>
  <si>
    <r>
      <t>可读写寄存器（</t>
    </r>
    <r>
      <rPr>
        <sz val="11"/>
        <color rgb="FFFF0000"/>
        <rFont val="等线"/>
        <family val="3"/>
        <charset val="134"/>
        <scheme val="minor"/>
      </rPr>
      <t>数据需要存储到eeprom中</t>
    </r>
    <r>
      <rPr>
        <sz val="11"/>
        <color theme="1"/>
        <rFont val="等线"/>
        <family val="3"/>
        <charset val="134"/>
        <scheme val="minor"/>
      </rPr>
      <t>）</t>
    </r>
    <phoneticPr fontId="10" type="noConversion"/>
  </si>
  <si>
    <t>只读寄存器</t>
    <phoneticPr fontId="8" type="noConversion"/>
  </si>
  <si>
    <t>输出通道0</t>
    <phoneticPr fontId="8" type="noConversion"/>
  </si>
  <si>
    <t>输出通道0</t>
    <phoneticPr fontId="8" type="noConversion"/>
  </si>
  <si>
    <t>输出通道1</t>
    <phoneticPr fontId="8" type="noConversion"/>
  </si>
  <si>
    <t>输出通道2</t>
    <phoneticPr fontId="8" type="noConversion"/>
  </si>
  <si>
    <t>继电器通道2</t>
  </si>
  <si>
    <t>继电器通道3</t>
  </si>
  <si>
    <t>继电器通道4</t>
  </si>
  <si>
    <t>继电器通道5</t>
  </si>
  <si>
    <t>继电器通道6</t>
  </si>
  <si>
    <t>继电器通道7</t>
  </si>
  <si>
    <t>继电器通道8</t>
  </si>
  <si>
    <t>第0位代表输入A相电压上限故障状态，1：故障，0：正常
第1位代表输入B相电压上限故障状态，1：故障，0：正常
第2位代表输入C相电压上限故障状态，1：故障，0：正常
第3位代表输入A相电压下限故障状态，1：故障，0：正常
第4位代表输入B相电压下限故障状态，1：故障，0：正常
第5位代表输入C相电压下限故障状态，1：故障，0：正常
第6位代表输入A相电流上限故障状态，1：故障，0：正常
第7位代表输入B相电流上限故障状态，1：故障，0：正常
第8位代表输入C相电流上限故障状态，1：故障，0：正常
第9位代表输入A相功率上限故障状态，1：故障，0：正常
第10位代表输入B相功率上限故障状态，1：故障，0：正常
第11位代表输入C相功率上限故障状态，1：故障，0：正常
第12位代表输入A相电量上限故障状态，1：故障，0：正常
第13位代表输入B相电量上限故障状态，1：故障，0：正常
第14位代表输入C相电量上限故障状态，1：故障，0：正常
第15位代表输入A相缺相故障状态，1：故障，0：正常
第16位代表输入B相缺相故障状态，1：故障，0：正常
第17位代表输入C相缺相故障状态，1：故障，0：正常</t>
    <phoneticPr fontId="10" type="noConversion"/>
  </si>
  <si>
    <t>继电器通道1的故障状态</t>
    <phoneticPr fontId="10" type="noConversion"/>
  </si>
  <si>
    <t>继电器通道2的故障状态</t>
  </si>
  <si>
    <t>继电器通道3的故障状态</t>
  </si>
  <si>
    <t>继电器通道4的故障状态</t>
  </si>
  <si>
    <t>继电器通道5的故障状态</t>
  </si>
  <si>
    <t>继电器通道6的故障状态</t>
  </si>
  <si>
    <t>继电器通道7的故障状态</t>
  </si>
  <si>
    <t>继电器通道8的故障状态</t>
  </si>
  <si>
    <t>继电器通道9的故障状态</t>
  </si>
  <si>
    <t>0x00000000</t>
  </si>
  <si>
    <t>0x00000000</t>
    <phoneticPr fontId="8" type="noConversion"/>
  </si>
  <si>
    <t>第0位代表通道1B相电压上限故障状态，1：故障，0：正常
第1位代表通道1B相电压下限故障状态，1：故障，0：正常
第2位代表通道1B相电流上限故障状态，1：故障，0：正常
第3位代表通道1B相功率上限故障状态，1：故障，0：正常
第4位代表通道1B相电量上限故障状态，1：故障，0：正常</t>
    <phoneticPr fontId="10" type="noConversion"/>
  </si>
  <si>
    <t>第0位代表通道1C相电压上限故障状态，1：故障，0：正常
第1位代表通道1C相电压下限故障状态，1：故障，0：正常
第2位代表通道1C相电流上限故障状态，1：故障，0：正常
第3位代表通道1C相功率上限故障状态，1：故障，0：正常
第4位代表通道1C相电量上限故障状态，1：故障，0：正常</t>
    <phoneticPr fontId="10" type="noConversion"/>
  </si>
  <si>
    <t>第0位代表通道1A相电压上限故障状态，1：故障，0：正常
第1位代表通道1A相电压下限故障状态，1：故障，0：正常
第2位代表通道1A相电流上限故障状态，1：故障，0：正常
第3位代表通道1A相功率上限故障状态，1：故障，0：正常
第4位代表通道1A相电量上限故障状态，1：故障，0：正常</t>
    <phoneticPr fontId="10" type="noConversion"/>
  </si>
  <si>
    <t>第0位代表通道2A相电压上限故障状态，1：故障，0：正常
第1位代表通道2A相电压下限故障状态，1：故障，0：正常
第2位代表通道2A相电流上限故障状态，1：故障，0：正常
第3位代表通道2A相功率上限故障状态，1：故障，0：正常
第4位代表通道2A相电量上限故障状态，1：故障，0：正常</t>
    <phoneticPr fontId="10" type="noConversion"/>
  </si>
  <si>
    <t>第0位代表通道2B相电压上限故障状态，1：故障，0：正常
第1位代表通道2B相电压下限故障状态，1：故障，0：正常
第2位代表通道2B相电流上限故障状态，1：故障，0：正常
第3位代表通道2B相功率上限故障状态，1：故障，0：正常
第4位代表通道2B相电量上限故障状态，1：故障，0：正常</t>
    <phoneticPr fontId="10" type="noConversion"/>
  </si>
  <si>
    <t>第0位代表通道2C相电压上限故障状态，1：故障，0：正常
第1位代表通道2C相电压下限故障状态，1：故障，0：正常
第2位代表通道2C相电流上限故障状态，1：故障，0：正常
第3位代表通道2C相功率上限故障状态，1：故障，0：正常
第4位代表通道2C相电量上限故障状态，1：故障，0：正常</t>
    <phoneticPr fontId="10" type="noConversion"/>
  </si>
  <si>
    <t>第0位代表通道3A相电压上限故障状态，1：故障，0：正常
第1位代表通道3A相电压下限故障状态，1：故障，0：正常
第2位代表通道3A相电流上限故障状态，1：故障，0：正常
第3位代表通道3A相功率上限故障状态，1：故障，0：正常
第4位代表通道3A相电量上限故障状态，1：故障，0：正常</t>
    <phoneticPr fontId="10" type="noConversion"/>
  </si>
  <si>
    <t>第0位代表通道3B相电压上限故障状态，1：故障，0：正常
第1位代表通道3B相电压下限故障状态，1：故障，0：正常
第2位代表通道3B相电流上限故障状态，1：故障，0：正常
第3位代表通道3B相功率上限故障状态，1：故障，0：正常
第4位代表通道3B相电量上限故障状态，1：故障，0：正常</t>
    <phoneticPr fontId="10" type="noConversion"/>
  </si>
  <si>
    <t>第0位代表通道3C相电压上限故障状态，1：故障，0：正常
第1位代表通道3C相电压下限故障状态，1：故障，0：正常
第2位代表通道3C相电流上限故障状态，1：故障，0：正常
第3位代表通道3C相功率上限故障状态，1：故障，0：正常
第4位代表通道3C相电量上限故障状态，1：故障，0：正常</t>
    <phoneticPr fontId="10" type="noConversion"/>
  </si>
  <si>
    <t>继电器通道1：电压最大阈值(V)</t>
    <phoneticPr fontId="10" type="noConversion"/>
  </si>
  <si>
    <t>继电器通道2：电压最大阈值(V)</t>
  </si>
  <si>
    <t>继电器通道3：电压最大阈值(V)</t>
  </si>
  <si>
    <t>继电器通道4：电压最大阈值(V)</t>
  </si>
  <si>
    <t>继电器通道5：电压最大阈值(V)</t>
  </si>
  <si>
    <t>继电器通道6：电压最大阈值(V)</t>
  </si>
  <si>
    <t>继电器通道7：电压最大阈值(V)</t>
  </si>
  <si>
    <t>继电器通道8：电压最大阈值(V)</t>
  </si>
  <si>
    <t>继电器通道9：电压最大阈值(V)</t>
  </si>
  <si>
    <t>mV</t>
    <phoneticPr fontId="8" type="noConversion"/>
  </si>
  <si>
    <t>mA</t>
    <phoneticPr fontId="8" type="noConversion"/>
  </si>
  <si>
    <t>mW</t>
    <phoneticPr fontId="8" type="noConversion"/>
  </si>
  <si>
    <t>Wh</t>
    <phoneticPr fontId="8" type="noConversion"/>
  </si>
  <si>
    <t>继电器通道1：电压最小阈值(V)</t>
    <phoneticPr fontId="10" type="noConversion"/>
  </si>
  <si>
    <t>继电器通道2：电压最小阈值(V)</t>
  </si>
  <si>
    <t>继电器通道3：电压最小阈值(V)</t>
  </si>
  <si>
    <t>继电器通道4：电压最小阈值(V)</t>
  </si>
  <si>
    <t>继电器通道5：电压最小阈值(V)</t>
  </si>
  <si>
    <t>继电器通道6：电压最小阈值(V)</t>
  </si>
  <si>
    <t>继电器通道7：电压最小阈值(V)</t>
  </si>
  <si>
    <t>继电器通道8：电压最小阈值(V)</t>
  </si>
  <si>
    <t>继电器通道9：电压最小阈值(V)</t>
  </si>
  <si>
    <t>通道1A相</t>
    <phoneticPr fontId="8" type="noConversion"/>
  </si>
  <si>
    <t>通道1B相</t>
    <phoneticPr fontId="8" type="noConversion"/>
  </si>
  <si>
    <t>通道1C相</t>
    <phoneticPr fontId="8" type="noConversion"/>
  </si>
  <si>
    <t>通道2A相</t>
  </si>
  <si>
    <t>通道2B相</t>
  </si>
  <si>
    <t>通道2C相</t>
  </si>
  <si>
    <t>通道3A相</t>
  </si>
  <si>
    <t>通道3B相</t>
  </si>
  <si>
    <t>通道3C相</t>
  </si>
  <si>
    <t>继电器通道1：电流最大阈值(A)</t>
    <phoneticPr fontId="10" type="noConversion"/>
  </si>
  <si>
    <t>继电器通道2：电流最大阈值(A)</t>
  </si>
  <si>
    <t>继电器通道3：电流最大阈值(A)</t>
  </si>
  <si>
    <t>继电器通道4：电流最大阈值(A)</t>
  </si>
  <si>
    <t>继电器通道5：电流最大阈值(A)</t>
  </si>
  <si>
    <t>继电器通道6：电流最大阈值(A)</t>
  </si>
  <si>
    <t>继电器通道7：电流最大阈值(A)</t>
  </si>
  <si>
    <t>继电器通道8：电流最大阈值(A)</t>
  </si>
  <si>
    <t>继电器通道9：电流最大阈值(A)</t>
  </si>
  <si>
    <t>继电器通道1：功率最大阈值(W)</t>
    <phoneticPr fontId="10" type="noConversion"/>
  </si>
  <si>
    <t>继电器通道2：功率最大阈值(W)</t>
  </si>
  <si>
    <t>继电器通道3：功率最大阈值(W)</t>
  </si>
  <si>
    <t>继电器通道4：功率最大阈值(W)</t>
  </si>
  <si>
    <t>继电器通道5：功率最大阈值(W)</t>
  </si>
  <si>
    <t>继电器通道6：功率最大阈值(W)</t>
  </si>
  <si>
    <t>继电器通道7：功率最大阈值(W)</t>
  </si>
  <si>
    <t>继电器通道8：功率最大阈值(W)</t>
  </si>
  <si>
    <t>继电器通道9：功率最大阈值(W)</t>
  </si>
  <si>
    <t>继电器通道1：电量最大阈值(kWh)</t>
    <phoneticPr fontId="10" type="noConversion"/>
  </si>
  <si>
    <t>继电器通道2：电量最大阈值(kWh)</t>
  </si>
  <si>
    <t>继电器通道3：电量最大阈值(kWh)</t>
  </si>
  <si>
    <t>继电器通道4：电量最大阈值(kWh)</t>
  </si>
  <si>
    <t>继电器通道5：电量最大阈值(kWh)</t>
  </si>
  <si>
    <t>继电器通道6：电量最大阈值(kWh)</t>
  </si>
  <si>
    <t>继电器通道7：电量最大阈值(kWh)</t>
  </si>
  <si>
    <t>继电器通道8：电量最大阈值(kWh)</t>
  </si>
  <si>
    <t>继电器通道9：电量最大阈值(kWh)</t>
  </si>
  <si>
    <t>继电器通道1的开关状态及阈值使能</t>
    <phoneticPr fontId="10" type="noConversion"/>
  </si>
  <si>
    <t>继电器通道2的开关状态及阈值使能</t>
  </si>
  <si>
    <t>继电器通道3的开关状态及阈值使能</t>
  </si>
  <si>
    <t>继电器通道4的开关状态及阈值使能</t>
  </si>
  <si>
    <t>继电器通道5的开关状态及阈值使能</t>
  </si>
  <si>
    <t>继电器通道6的开关状态及阈值使能</t>
  </si>
  <si>
    <t>继电器通道7的开关状态及阈值使能</t>
  </si>
  <si>
    <t>继电器通道8的开关状态及阈值使能</t>
  </si>
  <si>
    <t>继电器通道9的开关状态及阈值使能</t>
  </si>
  <si>
    <t>0xfffffffe</t>
    <phoneticPr fontId="8" type="noConversion"/>
  </si>
  <si>
    <t>继电器通道1：开启延时时间（s）</t>
    <phoneticPr fontId="10" type="noConversion"/>
  </si>
  <si>
    <t>继电器通道2：开启延时时间（s）</t>
  </si>
  <si>
    <t>继电器通道3：开启延时时间（s）</t>
  </si>
  <si>
    <t>继电器通道4：开启延时时间（s）</t>
  </si>
  <si>
    <t>继电器通道5：开启延时时间（s）</t>
  </si>
  <si>
    <t>继电器通道6：开启延时时间（s）</t>
  </si>
  <si>
    <t>继电器通道7：开启延时时间（s）</t>
  </si>
  <si>
    <t>继电器通道8：开启延时时间（s）</t>
  </si>
  <si>
    <t>继电器通道9：开启延时时间（s）</t>
  </si>
  <si>
    <t>秒</t>
    <phoneticPr fontId="8" type="noConversion"/>
  </si>
  <si>
    <t>实际时间</t>
    <phoneticPr fontId="8" type="noConversion"/>
  </si>
  <si>
    <t>通道2：关闭延时时间（s）</t>
  </si>
  <si>
    <t>通道3：关闭延时时间（s）</t>
  </si>
  <si>
    <t>通道4：关闭延时时间（s）</t>
  </si>
  <si>
    <t>通道5：关闭延时时间（s）</t>
  </si>
  <si>
    <t>通道6：关闭延时时间（s）</t>
  </si>
  <si>
    <t>通道7：关闭延时时间（s）</t>
  </si>
  <si>
    <t>通道8：关闭延时时间（s）</t>
  </si>
  <si>
    <t>通道9：关闭延时时间（s）</t>
  </si>
  <si>
    <t>继电器通道1</t>
    <phoneticPr fontId="8" type="noConversion"/>
  </si>
  <si>
    <t>继电器通道9</t>
  </si>
  <si>
    <t>继电器通道1：关闭延时时间（s）</t>
    <phoneticPr fontId="10" type="noConversion"/>
  </si>
  <si>
    <t>继电器通道2：关闭延时时间（s）</t>
  </si>
  <si>
    <t>继电器通道3：关闭延时时间（s）</t>
  </si>
  <si>
    <t>继电器通道4：关闭延时时间（s）</t>
  </si>
  <si>
    <t>继电器通道5：关闭延时时间（s）</t>
  </si>
  <si>
    <t>继电器通道6：关闭延时时间（s）</t>
  </si>
  <si>
    <t>继电器通道7：关闭延时时间（s）</t>
  </si>
  <si>
    <t>继电器通道8：关闭延时时间（s）</t>
  </si>
  <si>
    <t>继电器通道9：关闭延时时间（s）</t>
  </si>
  <si>
    <t>继电器通道1：电量最大阈值(kWh)</t>
    <phoneticPr fontId="10" type="noConversion"/>
  </si>
  <si>
    <t>通道1A相：电压最大阈值(V)</t>
    <phoneticPr fontId="10" type="noConversion"/>
  </si>
  <si>
    <t>通道1：累积耗电量（Wh）</t>
    <phoneticPr fontId="10" type="noConversion"/>
  </si>
  <si>
    <t>通道2：累积耗电量（Wh）</t>
  </si>
  <si>
    <t>通道3：累积耗电量（Wh）</t>
  </si>
  <si>
    <t>通道4：累积耗电量（Wh）</t>
  </si>
  <si>
    <t>通道5：累积耗电量（Wh）</t>
  </si>
  <si>
    <t>通道6：累积耗电量（Wh）</t>
  </si>
  <si>
    <t>通道7：累积耗电量（Wh）</t>
  </si>
  <si>
    <t>通道8：累积耗电量（Wh）</t>
  </si>
  <si>
    <t>控制板断路器零线控制</t>
    <phoneticPr fontId="8" type="noConversion"/>
  </si>
  <si>
    <t>0x0000</t>
    <phoneticPr fontId="8" type="noConversion"/>
  </si>
  <si>
    <t>第0位代表零线继电器的开关状态，1：通，0：断开</t>
    <phoneticPr fontId="8" type="noConversion"/>
  </si>
  <si>
    <t>继电器通道N：关闭延时时间（s）</t>
    <phoneticPr fontId="8" type="noConversion"/>
  </si>
  <si>
    <t>KWh</t>
    <phoneticPr fontId="8" type="noConversion"/>
  </si>
  <si>
    <t>通道1  总耗电量</t>
    <phoneticPr fontId="8" type="noConversion"/>
  </si>
  <si>
    <t>通道2  总耗电量</t>
  </si>
  <si>
    <t>通道3  总耗电量</t>
  </si>
  <si>
    <t>通道4  总耗电量</t>
  </si>
  <si>
    <t>通道5  总耗电量</t>
  </si>
  <si>
    <t>通道6  总耗电量</t>
  </si>
  <si>
    <t>通道7  总耗电量</t>
  </si>
  <si>
    <t>通道8  总耗电量</t>
  </si>
  <si>
    <t>通道9  总耗电量</t>
  </si>
  <si>
    <t>继电器通道9：开启延时时间（s）</t>
    <phoneticPr fontId="8" type="noConversion"/>
  </si>
  <si>
    <t>继电器通道N：开启延时时间（s）</t>
    <phoneticPr fontId="8" type="noConversion"/>
  </si>
  <si>
    <t>通道N：关闭延时时间（s）</t>
    <phoneticPr fontId="8" type="noConversion"/>
  </si>
  <si>
    <t>缺A相告警</t>
    <phoneticPr fontId="8" type="noConversion"/>
  </si>
  <si>
    <t>缺B相告警</t>
    <phoneticPr fontId="8" type="noConversion"/>
  </si>
  <si>
    <t>缺C相告警</t>
    <phoneticPr fontId="8" type="noConversion"/>
  </si>
  <si>
    <t>缺相 ：1   正常 0</t>
    <phoneticPr fontId="8" type="noConversion"/>
  </si>
  <si>
    <t>通道1：超限动作</t>
    <phoneticPr fontId="8" type="noConversion"/>
  </si>
  <si>
    <t>通道2：超限动作</t>
    <phoneticPr fontId="8" type="noConversion"/>
  </si>
  <si>
    <t>通道3：超限动作</t>
    <phoneticPr fontId="8" type="noConversion"/>
  </si>
  <si>
    <t>通道4：超限动作</t>
  </si>
  <si>
    <t>通道5：超限动作</t>
  </si>
  <si>
    <t>通道6：超限动作</t>
  </si>
  <si>
    <t>通道7：超限动作</t>
  </si>
  <si>
    <t>通道8：超限动作</t>
  </si>
  <si>
    <t>通道9：超限动作</t>
  </si>
  <si>
    <t xml:space="preserve">第0位代表电流超限动作，        1：使能，0：失能
第1位代表电压Max超限动作,    1：使能，0：失能
第2位代表电压Min超限动作,     1：使能，0：失能
第3位代表功率超限动作,           1：使能，0：失能
第4位代表耗电量超限动作,       1：使能，0：失能
</t>
    <phoneticPr fontId="8" type="noConversion"/>
  </si>
  <si>
    <t>通道1：重置耗电量</t>
    <phoneticPr fontId="8" type="noConversion"/>
  </si>
  <si>
    <t>通道2：重置耗电量</t>
  </si>
  <si>
    <t>通道3：重置耗电量</t>
  </si>
  <si>
    <t>通道4：重置耗电量</t>
  </si>
  <si>
    <t>通道5：重置耗电量</t>
  </si>
  <si>
    <t>通道6：重置耗电量</t>
  </si>
  <si>
    <t>通道7：重置耗电量</t>
  </si>
  <si>
    <t>通道8：重置耗电量</t>
  </si>
  <si>
    <t>通道9：重置耗电量</t>
    <phoneticPr fontId="8" type="noConversion"/>
  </si>
  <si>
    <t>通道all：重置耗电量</t>
    <phoneticPr fontId="8" type="noConversion"/>
  </si>
  <si>
    <t>1 ：重置      0：忽略</t>
    <phoneticPr fontId="10" type="noConversion"/>
  </si>
  <si>
    <t>设置每个通道超限动作</t>
    <phoneticPr fontId="8" type="noConversion"/>
  </si>
  <si>
    <t>单相</t>
    <phoneticPr fontId="8" type="noConversion"/>
  </si>
  <si>
    <t>清除每个通道的耗电量</t>
    <phoneticPr fontId="8" type="noConversion"/>
  </si>
  <si>
    <t>清除总耗电量</t>
    <phoneticPr fontId="8" type="noConversion"/>
  </si>
  <si>
    <t>1：清除 0：忽略</t>
    <phoneticPr fontId="8" type="noConversion"/>
  </si>
  <si>
    <t>举例：
通道1分别对应的值：01020304H---01020304H---01020304H
---01020304H---01020304H---01020304H
其他通道依次类推！</t>
    <phoneticPr fontId="8" type="noConversion"/>
  </si>
  <si>
    <t>举例：
01020304H---01020304H---01020304H
---01020304H---01020304H---01020304H</t>
    <phoneticPr fontId="8" type="noConversion"/>
  </si>
  <si>
    <t>计算公式：
通道1实际输出电压（V）=((0X03&lt;&lt;32)+( 0X04&lt;&lt;16)+ (0X01&lt;&lt;8)+0X02)/1000；
通道1实际输出电流（A）=((0X03&lt;&lt;32)+( 0X04&lt;&lt;16)+ (0X01&lt;&lt;8)+0X02)/1000；
通道1实际输出功率（W）=((0X03&lt;&lt;32)+( 0X04&lt;&lt;16)+ (0X01&lt;&lt;8)+0X02)/1000；
通道1实际频率（Hz）=((0X03&lt;&lt;32)+( 0X04&lt;&lt;16)+ (0X01&lt;&lt;8)+0X02)/1000；
通道1实际耗电量（Kwh）=((0X03&lt;&lt;32)+( 0X04&lt;&lt;16)+ (0X01&lt;&lt;8)+0X02)/1000；
通道1实际功率因数=((0X03&lt;&lt;32)+( 0X04&lt;&lt;16)+ (0X01&lt;&lt;8)+0X02)/1000；</t>
    <phoneticPr fontId="8" type="noConversion"/>
  </si>
  <si>
    <t>计算公式：
实际输入电压（V）=((0X03&lt;&lt;32)+( 0X04&lt;&lt;16)+ (0X01&lt;&lt;8)+0X02)/1000；
实际输入电流（A）=((0X03&lt;&lt;32)+( 0X04&lt;&lt;16)+ (0X01&lt;&lt;8)+0X02)/1000；
实际输入功率（W）=((0X03&lt;&lt;32)+( 0X04&lt;&lt;16)+ (0X01&lt;&lt;8)+0X02)/1000；
实际温度（℃）=((0X01&lt;&lt;8)+0X02)/1000；
实际湿度（RH）=((0X01&lt;&lt;8)+0X02)/1000；</t>
    <phoneticPr fontId="8" type="noConversion"/>
  </si>
  <si>
    <t>计算公式：
通道1实际耗电量（Kwh）=((0X03&lt;&lt;32)+( 0X04&lt;&lt;16)+ (0X01&lt;&lt;8)+0X02)/1000；</t>
    <phoneticPr fontId="8" type="noConversion"/>
  </si>
  <si>
    <t>各个通道累计耗电量</t>
    <phoneticPr fontId="8" type="noConversion"/>
  </si>
  <si>
    <t>总耗电量</t>
    <phoneticPr fontId="8" type="noConversion"/>
  </si>
  <si>
    <t>01020304H</t>
    <phoneticPr fontId="8" type="noConversion"/>
  </si>
  <si>
    <t>总耗电量（Kwh）=((0X03&lt;&lt;32)+( 0X04&lt;&lt;16)+ (0X01&lt;&lt;8)+0X02)/1000；</t>
    <phoneticPr fontId="8" type="noConversion"/>
  </si>
  <si>
    <r>
      <t>计算公式：（</t>
    </r>
    <r>
      <rPr>
        <sz val="11"/>
        <color rgb="FFFF0000"/>
        <rFont val="等线"/>
        <family val="3"/>
        <charset val="134"/>
        <scheme val="minor"/>
      </rPr>
      <t>上限值必须大于等于下限值，且超过阈值则直接关断这一路继电器</t>
    </r>
    <r>
      <rPr>
        <sz val="11"/>
        <color theme="1"/>
        <rFont val="等线"/>
        <family val="3"/>
        <charset val="134"/>
        <scheme val="minor"/>
      </rPr>
      <t>）
通道1电压阈值上限（V）=((0X03&lt;&lt;32)+( 0X04&lt;&lt;16)+ (0X01&lt;&lt;8)+0X02)/1000；
通道1电压阈值下限（V）=((0X03&lt;&lt;32)+( 0X04&lt;&lt;16)+ (0X01&lt;&lt;8)+0X02)/1000；
通道1电流阈值上限（A）=((0X03&lt;&lt;32)+( 0X04&lt;&lt;16)+ (0X01&lt;&lt;8)+0X02)/1000；
通道1电流阈值下限（A）=((0X03&lt;&lt;32)+( 0X04&lt;&lt;16)+ (0X01&lt;&lt;8)+0X02)/1000；
通道1功率阈值上限（W）=((0X03&lt;&lt;32)+( 0X04&lt;&lt;16)+ (0X01&lt;&lt;8)+0X02)/1000；
通道1功率阈值下限（W）=((0X03&lt;&lt;32)+( 0X04&lt;&lt;16)+ (0X01&lt;&lt;8)+0X02)/1000；
通道1电能阈值上限（W）=((0X03&lt;&lt;32)+( 0X04&lt;&lt;16)+ (0X01&lt;&lt;8)+0X02)/1000；
通道1电能阈值下限（W）=((0X03&lt;&lt;32)+( 0X04&lt;&lt;16)+ (0X01&lt;&lt;8)+0X02)/1000；</t>
    </r>
    <phoneticPr fontId="8" type="noConversion"/>
  </si>
  <si>
    <t>通道1第0位为电流超限动作：           1表示，开启，0为关闭
通道1第1位为电压Max超限动作：    1表示，开启，0为关闭
通道1第2位为电压Min超限动作：    1表示，开启，0为关闭
通道1第3位为功率Max超限动作：    1表示，开启，0为关闭
通道1第4位为耗电量Max超限动作：1表示，开启，0为关闭</t>
    <phoneticPr fontId="8" type="noConversion"/>
  </si>
  <si>
    <t>开关检测板检测</t>
    <phoneticPr fontId="8" type="noConversion"/>
  </si>
  <si>
    <t>通道1：0000H=0000_0000_0000_0000(bin)从左到右分别是第15位到第0位
第0位为1表示通道开启，为0表示通道关闭（可以设置，可以读回）
第1位为1表示通道电压上限阈值使能，为1表示通道电压上限阈值失能（可以设置，可以读回）
第2位为1表示通道电压上限阈值告警，为1表示通道电压上限阈值不告警（不可设置，只能读回）
第3位为1表示通道电压下限阈值使能，为1表示通道电压下限阈值失能（可以设置，可以读回）
第4位为1表示通道电压下限阈值告警，为1表示通道电压下限阈值不告警（不可设置，只能读回）
第5位为1表示通道电流上限阈值使能，为1表示通道电流上限阈值失能（可以设置，可以读回）
第6位为1表示通道电流上限阈值告警，为1表示通道电流上限阈值不告警（不可设置，只能读回）
第7位为1表示通道功率上限阈值使能，为1表示通道功率上限阈值失能（可以设置，可以读回）
第8位为1表示通道功率上限阈值告警，为1表示通道功率上限阈值不告警（不可设置，只能读回）
第9位为1表示通道电能上限阈值使能，为1表示通道电能上限阈值失能（可以设置，可以读回）
第10位为1表示通道电能上限阈值告警，为1表示通道电能上限阈值不告警（不可设置，只能读回）
其他通道依次类推</t>
    <phoneticPr fontId="8" type="noConversion"/>
  </si>
  <si>
    <t>第0位为1表示，开关检测板1检测到电压 
第1位为1表示：开关检测板2检测到电压</t>
    <phoneticPr fontId="8" type="noConversion"/>
  </si>
  <si>
    <t>开关检测版</t>
    <phoneticPr fontId="8" type="noConversion"/>
  </si>
  <si>
    <t>第0位代表开关检测版1，1：在线，0离线</t>
    <phoneticPr fontId="8" type="noConversion"/>
  </si>
  <si>
    <t>输出通道1：告警状态</t>
    <phoneticPr fontId="10" type="noConversion"/>
  </si>
  <si>
    <t>第0位：电压max超限告警
第1位：电压min 超限告警
第2位：电流max超限告警
第3位：功率max超限告警
第4位：耗电量max超限告警</t>
    <phoneticPr fontId="10" type="noConversion"/>
  </si>
  <si>
    <t>输出通道2：告警状态</t>
  </si>
  <si>
    <t>输出通道3：告警状态</t>
  </si>
  <si>
    <t>输出通道4：告警状态</t>
  </si>
  <si>
    <t>输出通道5：告警状态</t>
  </si>
  <si>
    <t>输出通道6：告警状态</t>
  </si>
  <si>
    <t>输出通道7：告警状态</t>
  </si>
  <si>
    <t>输出通道8：告警状态</t>
  </si>
  <si>
    <t>同上</t>
  </si>
  <si>
    <t>预留</t>
    <phoneticPr fontId="10" type="noConversion"/>
  </si>
  <si>
    <t>通道1：功率最大阈值</t>
    <phoneticPr fontId="10" type="noConversion"/>
  </si>
  <si>
    <t>计算公式：
通道3实际延时（S）</t>
    <phoneticPr fontId="10" type="noConversion"/>
  </si>
  <si>
    <t>计算公式：
通道8实际延时（S）</t>
    <phoneticPr fontId="10" type="noConversion"/>
  </si>
  <si>
    <t>通道2：功率最大阈值</t>
  </si>
  <si>
    <t>通道3：功率最大阈值</t>
  </si>
  <si>
    <t>通道4：功率最大阈值</t>
  </si>
  <si>
    <t>通道5：功率最大阈值</t>
  </si>
  <si>
    <t>通道6：功率最大阈值</t>
  </si>
  <si>
    <t>通道7：功率最大阈值</t>
  </si>
  <si>
    <t>通道8：功率最大阈值</t>
  </si>
  <si>
    <t>通道1：耗电量最大阈值</t>
    <phoneticPr fontId="10" type="noConversion"/>
  </si>
  <si>
    <t>通道2：耗电量最大阈值</t>
  </si>
  <si>
    <t>通道3：耗电量最大阈值</t>
  </si>
  <si>
    <t>通道4：耗电量最大阈值</t>
  </si>
  <si>
    <t>通道5：耗电量最大阈值</t>
  </si>
  <si>
    <t>通道6：耗电量最大阈值</t>
  </si>
  <si>
    <t>通道7：耗电量最大阈值</t>
  </si>
  <si>
    <t>通道8：耗电量最大阈值</t>
  </si>
  <si>
    <t>通道1：超限动作</t>
    <phoneticPr fontId="10" type="noConversion"/>
  </si>
  <si>
    <t>通道2：超限动作</t>
  </si>
  <si>
    <t>通道3：超限动作</t>
  </si>
  <si>
    <t>通道1：耗电量清零</t>
    <phoneticPr fontId="10" type="noConversion"/>
  </si>
  <si>
    <t>通道2：耗电量清零</t>
  </si>
  <si>
    <t>通道3：耗电量清零</t>
  </si>
  <si>
    <t>通道4：耗电量清零</t>
  </si>
  <si>
    <t>通道5：耗电量清零</t>
  </si>
  <si>
    <t>通道6：耗电量清零</t>
  </si>
  <si>
    <t>通道7：耗电量清零</t>
  </si>
  <si>
    <t>通道8：耗电量清零</t>
  </si>
  <si>
    <t>1：打开</t>
    <phoneticPr fontId="10" type="noConversion"/>
  </si>
  <si>
    <t>总：告警状态</t>
    <phoneticPr fontId="10" type="noConversion"/>
  </si>
  <si>
    <t xml:space="preserve">第0位：电压max超限告警
第1位：电压min 超限告警
第2位：电流max超限告警
第3位：功率max超限告警
第4位：耗电量max超限告警
</t>
    <phoneticPr fontId="10" type="noConversion"/>
  </si>
  <si>
    <t>总电压：max阈值</t>
    <phoneticPr fontId="10" type="noConversion"/>
  </si>
  <si>
    <t>04030201H</t>
    <phoneticPr fontId="10" type="noConversion"/>
  </si>
  <si>
    <t>同上</t>
    <phoneticPr fontId="10" type="noConversion"/>
  </si>
  <si>
    <t>总电压：min阈值</t>
    <phoneticPr fontId="10" type="noConversion"/>
  </si>
  <si>
    <t>总电流：max阈值</t>
    <phoneticPr fontId="10" type="noConversion"/>
  </si>
  <si>
    <t>总电功率：max阈值</t>
    <phoneticPr fontId="10" type="noConversion"/>
  </si>
  <si>
    <t>总耗电量：max阈值</t>
    <phoneticPr fontId="10" type="noConversion"/>
  </si>
  <si>
    <t>总超限动作</t>
    <phoneticPr fontId="10" type="noConversion"/>
  </si>
  <si>
    <t xml:space="preserve">第0位代表电流Max超限动作，        1：使能，0：失能
第1位代表电压Max超限动作,    1：使能，0：失能
第2位代表电压Min超限动作,     1：使能，0：失能
第3位代表功率Max超限动作,           1：使能，0：失能
第4位代表耗电量Max超限动作,       1：使能，0：失能
</t>
    <phoneticPr fontId="10" type="noConversion"/>
  </si>
  <si>
    <t xml:space="preserve">第0位代表电流Max超限动作，        1：使能，0：失能
第1位代表电压Max超限动作,    1：使能，0：失能
第2位代表电压Min超限动作,     1：使能，0：失能
第3位代表功率Max超限动作,           1：使能，0：失能
第4位代表耗电量Max超限动作,       1：使能，0：失能
</t>
    <phoneticPr fontId="10" type="noConversion"/>
  </si>
  <si>
    <t>预留</t>
    <phoneticPr fontId="8" type="noConversion"/>
  </si>
  <si>
    <t>总告警</t>
    <phoneticPr fontId="8" type="noConversion"/>
  </si>
  <si>
    <t>第0位：电压max超限告警
第1位：电压min 超限告警
第2位：电流max超限告警
第3位：功率max超限告警
第4位：耗电量max超限告警</t>
    <phoneticPr fontId="8" type="noConversion"/>
  </si>
  <si>
    <t>1：清除 1：忽略</t>
  </si>
  <si>
    <t>总监控阈值</t>
    <phoneticPr fontId="8" type="noConversion"/>
  </si>
  <si>
    <t>举例：
通道1分别对应的值：01020304H---01020304H---01020304H---01020304H
其他通道依次类推！</t>
    <phoneticPr fontId="8" type="noConversion"/>
  </si>
  <si>
    <t>举例：
通道1分别对应的值：01020304H---01020304H---01020304H---01020304H---01020304H---01020304H---01020304H---01020304H
其他通道依次类推！</t>
    <phoneticPr fontId="8" type="noConversion"/>
  </si>
  <si>
    <r>
      <t>计算公式：（</t>
    </r>
    <r>
      <rPr>
        <sz val="11"/>
        <color rgb="FFFF0000"/>
        <rFont val="等线"/>
        <family val="3"/>
        <charset val="134"/>
        <scheme val="minor"/>
      </rPr>
      <t>上限值必须大于等于下限值，且超过阈值则直接关断这一路继电器</t>
    </r>
    <r>
      <rPr>
        <sz val="11"/>
        <color theme="1"/>
        <rFont val="等线"/>
        <family val="3"/>
        <charset val="134"/>
        <scheme val="minor"/>
      </rPr>
      <t>）
总电压阈值上限（V）=((0X03&lt;&lt;32)+( 0X04&lt;&lt;16)+ (0X01&lt;&lt;8)+0X02)/1000；
总电压阈值下限（V）=((0X03&lt;&lt;32)+( 0X04&lt;&lt;16)+ (0X01&lt;&lt;8)+0X02)/1000；
总电流阈值上限（A）=((0X03&lt;&lt;32)+( 0X04&lt;&lt;16)+ (0X01&lt;&lt;8)+0X02)/1000；
总电流阈值下限（A）=((0X03&lt;&lt;32)+( 0X04&lt;&lt;16)+ (0X01&lt;&lt;8)+0X02)/1000；
总功率阈值上限（W）=((0X03&lt;&lt;32)+( 0X04&lt;&lt;16)+ (0X01&lt;&lt;8)+0X02)/1000；
总功率阈值下限（W）=((0X03&lt;&lt;32)+( 0X04&lt;&lt;16)+ (0X01&lt;&lt;8)+0X02)/1000；
总电能阈值上限（W）=((0X03&lt;&lt;32)+( 0X04&lt;&lt;16)+ (0X01&lt;&lt;8)+0X02)/1000；
总电能阈值下限（W）=((0X03&lt;&lt;32)+( 0X04&lt;&lt;16)+ (0X01&lt;&lt;8)+0X02)/1000；</t>
    </r>
    <phoneticPr fontId="8" type="noConversion"/>
  </si>
  <si>
    <t>举例：
分别对应的值：01020304H---01020304H---01020304H---01020304H---01020304H---01020304H---01020304H---01020304H</t>
    <phoneticPr fontId="8" type="noConversion"/>
  </si>
  <si>
    <t>设置总超限动作</t>
    <phoneticPr fontId="8" type="noConversion"/>
  </si>
  <si>
    <t>总检测第0位为电流超限动作：           1表示，开启，0为关闭
总检测第1位为电压Max超限动作：    1表示，开启，0为关闭
总检测第2位为电压Min超限动作：    1表示，开启，0为关闭
总检测第3位为功率Max超限动作：    1表示，开启，0为关闭
总检测第4位为耗电量Max超限动作：1表示，开启，0为关闭</t>
    <phoneticPr fontId="8" type="noConversion"/>
  </si>
  <si>
    <t>总：告警状态</t>
    <phoneticPr fontId="8" type="noConversion"/>
  </si>
  <si>
    <t>第0位：电压max超限告警
第1位：电压min 超限告警
第2位：电流max超限告警
第3位：功率max超限告警
第4位：耗电量max超限告警</t>
    <phoneticPr fontId="8" type="noConversion"/>
  </si>
  <si>
    <t>设备信息及版本</t>
    <phoneticPr fontId="10" type="noConversion"/>
  </si>
  <si>
    <t>预留</t>
    <phoneticPr fontId="8" type="noConversion"/>
  </si>
  <si>
    <t>通道状态信息</t>
    <phoneticPr fontId="10" type="noConversion"/>
  </si>
  <si>
    <t>通道告警</t>
    <phoneticPr fontId="10" type="noConversion"/>
  </si>
  <si>
    <t>各个通道的总耗电量</t>
    <phoneticPr fontId="10" type="noConversion"/>
  </si>
  <si>
    <t>各个通道总耗电量</t>
    <phoneticPr fontId="10" type="noConversion"/>
  </si>
  <si>
    <t>开关检测</t>
    <phoneticPr fontId="10" type="noConversion"/>
  </si>
  <si>
    <t>总告警</t>
    <phoneticPr fontId="10" type="noConversion"/>
  </si>
  <si>
    <t>电压（V）、电流（A）、功率（W）、频率（仅交流，Hz）、耗电量（Kwh）、功率因数（仅交流）</t>
    <phoneticPr fontId="8" type="noConversion"/>
  </si>
  <si>
    <t>电压（V）、
电流（A）、
功率（W）、
频率（仅交流，Hz）、
耗电量（Kwh）、
功率因数（仅交流）、
相位（近交流）</t>
    <phoneticPr fontId="10" type="noConversion"/>
  </si>
  <si>
    <t>计算公式：
通道1实际输出电压（V）=((0X03&lt;&lt;32)+( 0X04&lt;&lt;16)+ (0X01&lt;&lt;8)+0X02)/1000；
通道1实际输出电流（A）=((0X03&lt;&lt;32)+( 0X04&lt;&lt;16)+ (0X01&lt;&lt;8)+0X02)/1000；
通道1实际输出功率（W）=((0X03&lt;&lt;32)+( 0X04&lt;&lt;16)+ (0X01&lt;&lt;8)+0X02)/1000；
通道1实际频率（Hz）=((0X03&lt;&lt;32)+( 0X04&lt;&lt;16)+ (0X01&lt;&lt;8)+0X02)/1000；
通道1实际耗电量（Kwh）=((0X03&lt;&lt;32)+( 0X04&lt;&lt;16)+ (0X01&lt;&lt;8)+0X02)/1000；
通道1实际功率因数=((0X03&lt;&lt;32)+( 0X04&lt;&lt;16)+ (0X01&lt;&lt;8)+0X02)/1000；</t>
    <phoneticPr fontId="8" type="noConversion"/>
  </si>
  <si>
    <t>计算公式：
通道1实际输出电压（V）=((0X03&lt;&lt;32)+( 0X04&lt;&lt;16)+ (0X01&lt;&lt;8)+0X02)/1000；
通道1实际输出电流（A）=((0X03&lt;&lt;32)+( 0X04&lt;&lt;16)+ (0X01&lt;&lt;8)+0X02)/1000；
通道1实际输出功率（W）=((0X03&lt;&lt;32)+( 0X04&lt;&lt;16)+ (0X01&lt;&lt;8)+0X02)/1000；
通道1实际频率（Hz）=((0X03&lt;&lt;32)+( 0X04&lt;&lt;16)+ (0X01&lt;&lt;8)+0X02)/1000；
通道1实际耗电量（Kwh）=((0X03&lt;&lt;32)+( 0X04&lt;&lt;16)+ (0X01&lt;&lt;8)+0X02)/1000；
通道1实际功率因数=((0X03&lt;&lt;32)+( 0X04&lt;&lt;16)+ (0X01&lt;&lt;8)+0X02)/1000；</t>
    <phoneticPr fontId="10" type="noConversion"/>
  </si>
  <si>
    <t xml:space="preserve">电压（V）、
电流（A）、
功率（W）、
耗电量（Kwh）、
</t>
    <phoneticPr fontId="10" type="noConversion"/>
  </si>
  <si>
    <t>STS输入状态</t>
    <phoneticPr fontId="8" type="noConversion"/>
  </si>
  <si>
    <t>STS输入告警</t>
    <phoneticPr fontId="8" type="noConversion"/>
  </si>
  <si>
    <t>STS设备类型</t>
    <phoneticPr fontId="8" type="noConversion"/>
  </si>
  <si>
    <t>STS版本信息</t>
    <phoneticPr fontId="8" type="noConversion"/>
  </si>
  <si>
    <t>STS输出告警</t>
    <phoneticPr fontId="8" type="noConversion"/>
  </si>
  <si>
    <t>STS输入电量信息</t>
    <phoneticPr fontId="8" type="noConversion"/>
  </si>
  <si>
    <t>STS输出电量信息</t>
    <phoneticPr fontId="8" type="noConversion"/>
  </si>
  <si>
    <t>温度</t>
    <phoneticPr fontId="8" type="noConversion"/>
  </si>
  <si>
    <t>温度传感器是否在线</t>
    <phoneticPr fontId="8" type="noConversion"/>
  </si>
  <si>
    <t>风扇状态</t>
    <phoneticPr fontId="8" type="noConversion"/>
  </si>
  <si>
    <t>保留</t>
    <phoneticPr fontId="8" type="noConversion"/>
  </si>
  <si>
    <t>输出状态</t>
    <phoneticPr fontId="8" type="noConversion"/>
  </si>
  <si>
    <t>输入阈值</t>
    <phoneticPr fontId="8" type="noConversion"/>
  </si>
  <si>
    <t>输出阈值</t>
    <phoneticPr fontId="8" type="noConversion"/>
  </si>
  <si>
    <t>温度阈值</t>
    <phoneticPr fontId="8" type="noConversion"/>
  </si>
  <si>
    <t>超限动作</t>
    <phoneticPr fontId="8" type="noConversion"/>
  </si>
  <si>
    <t xml:space="preserve">uniq_ID_3:   2寄存器
uniq_ID_2:   2寄存器
uniq_ID_1:   2寄存器
通道数：       2寄存器
版本信息：  6寄存器
编译日期：  16寄存器
</t>
    <phoneticPr fontId="8" type="noConversion"/>
  </si>
  <si>
    <t xml:space="preserve">
电压1：     2寄存器
频率1：    2寄存器
电压2：    2寄存器
频率2：    2寄存器
</t>
    <phoneticPr fontId="8" type="noConversion"/>
  </si>
  <si>
    <t>输入通道1： 1）有电 0）没有电      1寄存器
输入通道2： 1）有电 0）没有电      1寄存器</t>
    <phoneticPr fontId="8" type="noConversion"/>
  </si>
  <si>
    <t xml:space="preserve">
输入通道1：     1个寄存器
                         第0位：电压超过最大值
                         第1位：电压小于最小值
                         第2位：无意义
                         第3位：无意义
                         第4位：无意义
                         第5位：频率超过最大值
                         第6位：频率小于最小值
输入通道2：     1个寄存器
                         第0位：电压超过最大值
                         第1位：电压小于最小值
                         第2位：无意义
                         第3位：无意义
                         第4位：无意义
                         第5位：频率超过最大值
                         第6位：频率小于最小值
</t>
    <phoneticPr fontId="8" type="noConversion"/>
  </si>
  <si>
    <t xml:space="preserve">输出通道：      1个寄存器
                         第0位：电压超过最大值
                         第1位：电压小于最小值
                         第2位：电流超过最大值
                         第3位：功率超过最大值
                         第4位：耗电量超过最大值
                         第5位：无意义
                         第6位：无意义
</t>
    <phoneticPr fontId="8" type="noConversion"/>
  </si>
  <si>
    <t>1个寄存器：范围（-40 - 125），需用int16_t数据结构接收</t>
    <phoneticPr fontId="8" type="noConversion"/>
  </si>
  <si>
    <t>超出范围（-40 - 125），默认不在线。</t>
    <phoneticPr fontId="8" type="noConversion"/>
  </si>
  <si>
    <t>风扇：1）运行    0）未运行</t>
    <phoneticPr fontId="8" type="noConversion"/>
  </si>
  <si>
    <t xml:space="preserve">电压：             2个寄存器，计算方式：
电流：             2个寄存器
功率：             2个寄存器
耗电量：         2个寄存器
频率：             2个寄存器
因素：             2个寄存器
相位角：         2个寄存器
</t>
    <phoneticPr fontId="8" type="noConversion"/>
  </si>
  <si>
    <t>输出状态： 1）输出继电器闭合   0）输出继电器分开</t>
    <phoneticPr fontId="8" type="noConversion"/>
  </si>
  <si>
    <t>r</t>
    <phoneticPr fontId="8" type="noConversion"/>
  </si>
  <si>
    <t>寄存器类型(r/w/rw)</t>
    <phoneticPr fontId="8" type="noConversion"/>
  </si>
  <si>
    <t>rw</t>
    <phoneticPr fontId="8" type="noConversion"/>
  </si>
  <si>
    <t>选择的输入通道</t>
    <phoneticPr fontId="8" type="noConversion"/>
  </si>
  <si>
    <t xml:space="preserve">电压MAX： 2个寄存器
电压MIN：  2个寄存器
频率MAX： 2个寄存器
频率MIN：  2个寄存器
</t>
    <phoneticPr fontId="8" type="noConversion"/>
  </si>
  <si>
    <t xml:space="preserve">
电压MAX： 2个寄存器
电压MIN：  2个寄存器
电流MAX： 2个寄存器
功率MAX：  2个寄存器
耗电量MAX：  2个寄存器
</t>
    <phoneticPr fontId="8" type="noConversion"/>
  </si>
  <si>
    <t xml:space="preserve">
开启散热温度最大值
关闭散热温度最小值
</t>
    <phoneticPr fontId="8" type="noConversion"/>
  </si>
  <si>
    <t xml:space="preserve">
                         第0位：电压MAX超限动作
                         第1位：电压MIN超限动作
                         第2位：电流MAX超限动作
                         第3位：功率MAX超限动作
                         第4位：耗电量MAX超限动作
</t>
    <phoneticPr fontId="8" type="noConversion"/>
  </si>
  <si>
    <t>电压第一相</t>
    <phoneticPr fontId="8" type="noConversion"/>
  </si>
  <si>
    <t>电压第二相</t>
    <phoneticPr fontId="8" type="noConversion"/>
  </si>
  <si>
    <t>总电流第一相</t>
    <phoneticPr fontId="8" type="noConversion"/>
  </si>
  <si>
    <t>总电流第二相</t>
    <phoneticPr fontId="8" type="noConversion"/>
  </si>
  <si>
    <t>总功率第一相</t>
    <phoneticPr fontId="8" type="noConversion"/>
  </si>
  <si>
    <t>总功率第二相</t>
    <phoneticPr fontId="8" type="noConversion"/>
  </si>
  <si>
    <t>总电量第一相</t>
    <phoneticPr fontId="8" type="noConversion"/>
  </si>
  <si>
    <t>总电量第二相</t>
    <phoneticPr fontId="8" type="noConversion"/>
  </si>
  <si>
    <t>1通道第一相：电压、电流、有功、无功、视在功率、频率、耗电量、功率因数</t>
    <phoneticPr fontId="8" type="noConversion"/>
  </si>
  <si>
    <t>2通道第一相：电压、电流、有功、无功、视在功率、频率、耗电量、功率因数</t>
    <phoneticPr fontId="8" type="noConversion"/>
  </si>
  <si>
    <t>3通道第一相：电压、电流、有功、无功、视在功率、频率、耗电量、功率因数</t>
    <phoneticPr fontId="8" type="noConversion"/>
  </si>
  <si>
    <t>4通道第一相：电压、电流、有功、无功、视在功率、频率、耗电量、功率因数</t>
    <phoneticPr fontId="8" type="noConversion"/>
  </si>
  <si>
    <t>1通道第二相：电压、电流、有功、无功、视在功率、频率、耗电量、功率因数</t>
    <phoneticPr fontId="8" type="noConversion"/>
  </si>
  <si>
    <t>2通道第二相：电压、电流、有功、无功、视在功率、频率、耗电量、功率因数</t>
    <phoneticPr fontId="8" type="noConversion"/>
  </si>
  <si>
    <t>3通道第二相：电压、电流、有功、无功、视在功率、频率、耗电量、功率因数</t>
    <phoneticPr fontId="8" type="noConversion"/>
  </si>
  <si>
    <t>4通道第二相：电压、电流、有功、无功、视在功率、频率、耗电量、功率因数</t>
    <phoneticPr fontId="8" type="noConversion"/>
  </si>
  <si>
    <t>第0位代表开关检测版1，1：在线，0离线
第0位代表开关检测版2，1：在线，0离线</t>
    <phoneticPr fontId="8" type="noConversion"/>
  </si>
  <si>
    <r>
      <t xml:space="preserve">第0位代表输入第一相电压上限故障状态，1：故障，0：正常
第1位代表输入第二相电压上限故障状态，1：故障，0：正常
</t>
    </r>
    <r>
      <rPr>
        <sz val="11"/>
        <color rgb="FFFF0000"/>
        <rFont val="等线"/>
        <family val="3"/>
        <charset val="134"/>
        <scheme val="minor"/>
      </rPr>
      <t>第2位：不使用</t>
    </r>
    <r>
      <rPr>
        <sz val="11"/>
        <rFont val="等线"/>
        <family val="3"/>
        <charset val="134"/>
        <scheme val="minor"/>
      </rPr>
      <t xml:space="preserve">
第3位代表输入第一相电压下限故障状态，1：故障，0：正常
第4位代表输入第二相电压下限故障状态，1：故障，0：正常
</t>
    </r>
    <r>
      <rPr>
        <sz val="11"/>
        <color rgb="FFFF0000"/>
        <rFont val="等线"/>
        <family val="3"/>
        <charset val="134"/>
        <scheme val="minor"/>
      </rPr>
      <t xml:space="preserve">第5位：不使用
</t>
    </r>
    <r>
      <rPr>
        <sz val="11"/>
        <rFont val="等线"/>
        <family val="3"/>
        <charset val="134"/>
        <scheme val="minor"/>
      </rPr>
      <t xml:space="preserve">第6位代表输入第一相电流上限故障状态，1：故障，0：正常
第7位代表输入第二相电流上限故障状态，1：故障，0：正常
</t>
    </r>
    <r>
      <rPr>
        <sz val="11"/>
        <color rgb="FFFF0000"/>
        <rFont val="等线"/>
        <family val="3"/>
        <charset val="134"/>
        <scheme val="minor"/>
      </rPr>
      <t>第8位：不使用</t>
    </r>
    <r>
      <rPr>
        <sz val="11"/>
        <rFont val="等线"/>
        <family val="3"/>
        <charset val="134"/>
        <scheme val="minor"/>
      </rPr>
      <t xml:space="preserve">
第9位代表输入第一相功率上限故障状态，1：故障，0：正常
第10位代表输入第二相功率上限故障状态，1：故障，0：正常
</t>
    </r>
    <r>
      <rPr>
        <sz val="11"/>
        <color rgb="FFFF0000"/>
        <rFont val="等线"/>
        <family val="3"/>
        <charset val="134"/>
        <scheme val="minor"/>
      </rPr>
      <t>第11位：不使用</t>
    </r>
    <r>
      <rPr>
        <sz val="11"/>
        <rFont val="等线"/>
        <family val="3"/>
        <charset val="134"/>
        <scheme val="minor"/>
      </rPr>
      <t xml:space="preserve">
第12位代表输入第一相电量上限故障状态，1：故障，0：正常
第13位代表输入第二相电量上限故障状态，1：故障，0：正常
</t>
    </r>
    <r>
      <rPr>
        <sz val="11"/>
        <color rgb="FFFF0000"/>
        <rFont val="等线"/>
        <family val="3"/>
        <charset val="134"/>
        <scheme val="minor"/>
      </rPr>
      <t xml:space="preserve">第14位：不使用
</t>
    </r>
    <r>
      <rPr>
        <sz val="11"/>
        <rFont val="等线"/>
        <family val="3"/>
        <charset val="134"/>
        <scheme val="minor"/>
      </rPr>
      <t xml:space="preserve">第15位代表输入第一相缺相故障状态，1：故障，0：正常
第16位代表输入第二相缺相故障状态，1：故障，0：正常
</t>
    </r>
    <r>
      <rPr>
        <sz val="11"/>
        <color rgb="FFFF0000"/>
        <rFont val="等线"/>
        <family val="3"/>
        <charset val="134"/>
        <scheme val="minor"/>
      </rPr>
      <t>第17位：不使用</t>
    </r>
    <phoneticPr fontId="10" type="noConversion"/>
  </si>
  <si>
    <t>第0位代表通道1第一相电压上限故障状态，1：故障，0：正常
第1位代表通道1第一相电压下限故障状态，1：故障，0：正常
第2位代表通道1第一相电流上限故障状态，1：故障，0：正常
第3位代表通道1第一相率上限故障状态，1：故障，0：正常
第4位代表通道1第一相电量上限故障状态，1：故障，0：正常</t>
    <phoneticPr fontId="10" type="noConversion"/>
  </si>
  <si>
    <t>第0位代表通道2第一相电压上限故障状态，1：故障，0：正常
第1位代表通道2第一相电压下限故障状态，1：故障，0：正常
第2位代表通道2第一相电流上限故障状态，1：故障，0：正常
第3位代表通道2第一相功率上限故障状态，1：故障，0：正常
第4位代表通道2第一相电量上限故障状态，1：故障，0：正常</t>
    <phoneticPr fontId="10" type="noConversion"/>
  </si>
  <si>
    <t>第0位代表通道3第一相电压上限故障状态，1：故障，0：正常
第1位代表通道3第一相电压下限故障状态，1：故障，0：正常
第2位代表通道3第一相电流上限故障状态，1：故障，0：正常
第3位代表通道3第一相功率上限故障状态，1：故障，0：正常
第4位代表通道3第一相电量上限故障状态，1：故障，0：正常</t>
    <phoneticPr fontId="10" type="noConversion"/>
  </si>
  <si>
    <t>第0位代表通道4第一相电压上限故障状态，1：故障，0：正常
第1位代表通道4第一相电压下限故障状态，1：故障，0：正常
第2位代表通道4第一相电流上限故障状态，1：故障，0：正常
第3位代表通道4第一相功率上限故障状态，1：故障，0：正常
第4位代表通道4第一相电量上限故障状态，1：故障，0：正常</t>
    <phoneticPr fontId="10" type="noConversion"/>
  </si>
  <si>
    <t>第0位代表通道1第二相电压上限故障状态，1：故障，0：正常
第1位代表通道1第二相电压下限故障状态，1：故障，0：正常
第2位代表通道1第二相电流上限故障状态，1：故障，0：正常
第3位代表通道1第二相功率上限故障状态，1：故障，0：正常
第4位代表通道1第二相电量上限故障状态，1：故障，0：正常</t>
    <phoneticPr fontId="10" type="noConversion"/>
  </si>
  <si>
    <t>第0位代表通道2第二相电压上限故障状态，1：故障，0：正常
第1位代表通道2第二相电压下限故障状态，1：故障，0：正常
第2位代表通道2第二相电流上限故障状态，1：故障，0：正常
第3位代表通道2第二相功率上限故障状态，1：故障，0：正常
第4位代表通道2第二相电量上限故障状态，1：故障，0：正常</t>
    <phoneticPr fontId="10" type="noConversion"/>
  </si>
  <si>
    <t>第0位代表通道3第二相电压上限故障状态，1：故障，0：正常
第1位代表通道3第二相电压下限故障状态，1：故障，0：正常
第2位代表通道3第二相电流上限故障状态，1：故障，0：正常
第3位代表通道3第二相功率上限故障状态，1：故障，0：正常
第4位代表通道3第二相电量上限故障状态，1：故障，0：正常</t>
    <phoneticPr fontId="10" type="noConversion"/>
  </si>
  <si>
    <t>第0位代表通道4第二相电压上限故障状态，1：故障，0：正常
第1位代表通道4第二相电压下限故障状态，1：故障，0：正常
第2位代表通道4第二相电流上限故障状态，1：故障，0：正常
第3位代表通道4第二相功率上限故障状态，1：故障，0：正常
第4位代表通道4第二相电量上限故障状态，1：故障，0：正常</t>
    <phoneticPr fontId="10" type="noConversion"/>
  </si>
  <si>
    <t>通道1第一相</t>
    <phoneticPr fontId="8" type="noConversion"/>
  </si>
  <si>
    <t>通道2第一相</t>
    <phoneticPr fontId="8" type="noConversion"/>
  </si>
  <si>
    <t>通道3第一相</t>
    <phoneticPr fontId="8" type="noConversion"/>
  </si>
  <si>
    <t>通道4第一相</t>
    <phoneticPr fontId="8" type="noConversion"/>
  </si>
  <si>
    <t>继电器通道2：电压最大阈值(V)</t>
    <phoneticPr fontId="8" type="noConversion"/>
  </si>
  <si>
    <t>通道1第二相</t>
    <phoneticPr fontId="8" type="noConversion"/>
  </si>
  <si>
    <t>通道2第二相</t>
    <phoneticPr fontId="8" type="noConversion"/>
  </si>
  <si>
    <t>通道3第二相</t>
    <phoneticPr fontId="8" type="noConversion"/>
  </si>
  <si>
    <t>通道4第二相</t>
    <phoneticPr fontId="8" type="noConversion"/>
  </si>
  <si>
    <t>未使用</t>
    <phoneticPr fontId="8" type="noConversion"/>
  </si>
  <si>
    <t>组合通道1开关状态及阈值使能</t>
    <phoneticPr fontId="8" type="noConversion"/>
  </si>
  <si>
    <t>组合通道2开关状态及阈值使能</t>
    <phoneticPr fontId="8" type="noConversion"/>
  </si>
  <si>
    <t>组合通道3开关状态及阈值使能</t>
    <phoneticPr fontId="8" type="noConversion"/>
  </si>
  <si>
    <t>组合通道4开关状态及阈值使能</t>
    <phoneticPr fontId="8" type="noConversion"/>
  </si>
  <si>
    <t>第一相缺相告警</t>
    <phoneticPr fontId="8" type="noConversion"/>
  </si>
  <si>
    <t>第二相缺相告警</t>
    <phoneticPr fontId="8" type="noConversion"/>
  </si>
  <si>
    <t>0903H</t>
    <phoneticPr fontId="8" type="noConversion"/>
  </si>
  <si>
    <t>前一个字节09代表设备的类型，后一个字节09代表这个类型的继电器电路板带有的通道数,和输出路数有关，设置时应该以输出路数为准。继电器数=2*输出路数</t>
    <phoneticPr fontId="8" type="noConversion"/>
  </si>
  <si>
    <t>双火线继电器电路板，四路输出共8路继电器</t>
    <phoneticPr fontId="8" type="noConversion"/>
  </si>
  <si>
    <t>输出通道1-1</t>
    <phoneticPr fontId="8" type="noConversion"/>
  </si>
  <si>
    <t>输出通道2-1</t>
    <phoneticPr fontId="8" type="noConversion"/>
  </si>
  <si>
    <t>输出通道3-1</t>
    <phoneticPr fontId="8" type="noConversion"/>
  </si>
  <si>
    <t>输出通道4-1</t>
    <phoneticPr fontId="8" type="noConversion"/>
  </si>
  <si>
    <t>输出通道1-2</t>
    <phoneticPr fontId="8" type="noConversion"/>
  </si>
  <si>
    <t>输出通道2-2</t>
    <phoneticPr fontId="8" type="noConversion"/>
  </si>
  <si>
    <t>输出通道3-2</t>
    <phoneticPr fontId="8" type="noConversion"/>
  </si>
  <si>
    <t>输出通道4-2</t>
    <phoneticPr fontId="8" type="noConversion"/>
  </si>
  <si>
    <t>按输出口控制通道1的开关状态及阈值使能</t>
    <phoneticPr fontId="8" type="noConversion"/>
  </si>
  <si>
    <t>第0位代表继电器的开关状态，1：通，0：断开
第1位代表通道1电压上限阈值使能，1：使能，0：失能
第2位代表通道1电压下限阈值使能，1：使能，0：失能
第3位代表通道1电流上限阈值使能，1：使能，0：失能
第4位代表通道1功率上限阈值使能，1：使能，0：失能
第5位代表通道1电量上限阈值使能，1：使能，0：失能
第6位代表通道1继电器接通延时使能，1：使能，0：失能
第7位代表通道1继电器断开延时使能，1：使能，0：失能</t>
    <phoneticPr fontId="8" type="noConversion"/>
  </si>
  <si>
    <t>按输出口控制通道2的开关状态及阈值使能</t>
    <phoneticPr fontId="8" type="noConversion"/>
  </si>
  <si>
    <t>按输出口控制通道3的开关状态及阈值使能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</si>
</sst>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\¥#,##0.00;\¥\-#,##0.00"/>
    <numFmt numFmtId="177" formatCode="000000"/>
  </numFmts>
  <fonts count="16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0.5"/>
      <color rgb="FFFF0000"/>
      <name val="宋体"/>
      <family val="3"/>
      <charset val="134"/>
    </font>
    <font>
      <sz val="10.5"/>
      <name val="宋体"/>
      <family val="3"/>
      <charset val="134"/>
    </font>
    <font>
      <sz val="10.5"/>
      <name val="Calibri"/>
      <family val="2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0.5"/>
      <name val="宋体"/>
      <family val="3"/>
      <charset val="134"/>
    </font>
    <font>
      <sz val="10.5"/>
      <color rgb="FFFF0000"/>
      <name val="宋体"/>
      <family val="3"/>
      <charset val="134"/>
    </font>
    <font>
      <sz val="12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1" xfId="0" applyFont="1" applyBorder="1" applyAlignment="1">
      <alignment horizontal="center"/>
    </xf>
    <xf numFmtId="176" fontId="11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176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177" fontId="1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/>
    <xf numFmtId="0" fontId="9" fillId="2" borderId="1" xfId="0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/>
    <xf numFmtId="176" fontId="9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left"/>
    </xf>
    <xf numFmtId="176" fontId="12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/>
    <xf numFmtId="0" fontId="9" fillId="3" borderId="1" xfId="0" applyFont="1" applyFill="1" applyBorder="1"/>
    <xf numFmtId="0" fontId="9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 wrapText="1"/>
    </xf>
    <xf numFmtId="0" fontId="9" fillId="3" borderId="0" xfId="0" applyFont="1" applyFill="1"/>
    <xf numFmtId="0" fontId="0" fillId="3" borderId="1" xfId="0" applyFill="1" applyBorder="1"/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/>
    </xf>
    <xf numFmtId="0" fontId="12" fillId="3" borderId="0" xfId="0" applyFont="1" applyFill="1"/>
    <xf numFmtId="0" fontId="1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1" fillId="3" borderId="1" xfId="0" applyFont="1" applyFill="1" applyBorder="1" applyAlignment="1">
      <alignment horizontal="left" wrapText="1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 vertical="center" wrapText="1"/>
    </xf>
    <xf numFmtId="0" fontId="15" fillId="2" borderId="0" xfId="0" applyFont="1" applyFill="1"/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177" fontId="9" fillId="3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/>
    <xf numFmtId="177" fontId="12" fillId="3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76" fontId="1" fillId="3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4" borderId="0" xfId="0" applyFill="1"/>
    <xf numFmtId="0" fontId="3" fillId="4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4554022-4E42-4ACD-AFBE-4FC4E3B711F7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zoomScale="85" zoomScaleNormal="85" workbookViewId="0">
      <selection activeCell="I4" sqref="I4"/>
    </sheetView>
  </sheetViews>
  <sheetFormatPr defaultColWidth="9" defaultRowHeight="14.25" x14ac:dyDescent="0.2"/>
  <cols>
    <col min="1" max="1" width="14.25" customWidth="1"/>
    <col min="2" max="2" width="18.625" style="3" customWidth="1"/>
    <col min="3" max="3" width="15.375" style="3" customWidth="1"/>
    <col min="4" max="4" width="13.125" style="3" customWidth="1"/>
    <col min="5" max="5" width="21.375" style="4" customWidth="1"/>
    <col min="6" max="6" width="35.25" style="5" customWidth="1"/>
    <col min="7" max="7" width="45" style="6" customWidth="1"/>
    <col min="8" max="8" width="12.875" style="6" customWidth="1"/>
    <col min="9" max="9" width="86.875" style="3" customWidth="1"/>
    <col min="10" max="10" width="35.125" style="7" customWidth="1"/>
  </cols>
  <sheetData>
    <row r="1" spans="1:10" ht="42.6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ht="45.6" customHeight="1" x14ac:dyDescent="0.2">
      <c r="A2" s="144" t="s">
        <v>10</v>
      </c>
      <c r="B2" s="9">
        <v>4000</v>
      </c>
      <c r="C2" s="9" t="str">
        <f>DEC2HEX(B2,4)</f>
        <v>0FA0</v>
      </c>
      <c r="D2" s="9">
        <v>1</v>
      </c>
      <c r="E2" s="10" t="str">
        <f>DEC2HEX(D2,4)</f>
        <v>0001</v>
      </c>
      <c r="F2" s="11" t="s">
        <v>11</v>
      </c>
      <c r="G2" s="23" t="s">
        <v>12</v>
      </c>
      <c r="H2" s="23"/>
      <c r="I2" s="9" t="s">
        <v>13</v>
      </c>
      <c r="J2" s="19" t="s">
        <v>14</v>
      </c>
    </row>
    <row r="3" spans="1:10" s="2" customFormat="1" ht="33" customHeight="1" x14ac:dyDescent="0.2">
      <c r="A3" s="145"/>
      <c r="B3" s="16">
        <f t="shared" ref="B3:B14" si="0">B2+D2</f>
        <v>4001</v>
      </c>
      <c r="C3" s="16" t="str">
        <f>DEC2HEX(B3,4)</f>
        <v>0FA1</v>
      </c>
      <c r="D3" s="16">
        <v>10</v>
      </c>
      <c r="E3" s="17" t="str">
        <f>DEC2HEX(D3,4)</f>
        <v>000A</v>
      </c>
      <c r="F3" s="122" t="s">
        <v>513</v>
      </c>
      <c r="G3" s="24" t="s">
        <v>15</v>
      </c>
      <c r="H3" s="25"/>
      <c r="I3" s="24" t="s">
        <v>15</v>
      </c>
      <c r="J3" s="24" t="s">
        <v>15</v>
      </c>
    </row>
    <row r="4" spans="1:10" ht="112.9" customHeight="1" x14ac:dyDescent="0.2">
      <c r="A4" s="145"/>
      <c r="B4" s="9">
        <f t="shared" si="0"/>
        <v>4011</v>
      </c>
      <c r="C4" s="12" t="str">
        <f>DEC2HEX(B4,4)</f>
        <v>0FAB</v>
      </c>
      <c r="D4" s="9">
        <v>96</v>
      </c>
      <c r="E4" s="10" t="str">
        <f>DEC2HEX(D4,4)</f>
        <v>0060</v>
      </c>
      <c r="F4" s="37" t="s">
        <v>520</v>
      </c>
      <c r="G4" s="27" t="s">
        <v>17</v>
      </c>
      <c r="H4" s="27"/>
      <c r="I4" s="40" t="s">
        <v>522</v>
      </c>
      <c r="J4" s="27" t="s">
        <v>18</v>
      </c>
    </row>
    <row r="5" spans="1:10" s="2" customFormat="1" ht="36" customHeight="1" x14ac:dyDescent="0.2">
      <c r="A5" s="145"/>
      <c r="B5" s="16">
        <f t="shared" si="0"/>
        <v>4107</v>
      </c>
      <c r="C5" s="16" t="str">
        <f>DEC2HEX(B5,4)</f>
        <v>100B</v>
      </c>
      <c r="D5" s="16">
        <v>10</v>
      </c>
      <c r="E5" s="17" t="str">
        <f t="shared" ref="E5:E8" si="1">DEC2HEX(D5,4)</f>
        <v>000A</v>
      </c>
      <c r="F5" s="18" t="s">
        <v>15</v>
      </c>
      <c r="G5" s="24" t="s">
        <v>15</v>
      </c>
      <c r="H5" s="19"/>
      <c r="I5" s="24" t="s">
        <v>15</v>
      </c>
      <c r="J5" s="24" t="s">
        <v>15</v>
      </c>
    </row>
    <row r="6" spans="1:10" ht="139.15" customHeight="1" x14ac:dyDescent="0.2">
      <c r="A6" s="145"/>
      <c r="B6" s="9">
        <f t="shared" si="0"/>
        <v>4117</v>
      </c>
      <c r="C6" s="12" t="str">
        <f>DEC2HEX(B6,4)</f>
        <v>1015</v>
      </c>
      <c r="D6" s="9">
        <v>48</v>
      </c>
      <c r="E6" s="10" t="str">
        <f t="shared" si="1"/>
        <v>0030</v>
      </c>
      <c r="F6" s="26" t="s">
        <v>16</v>
      </c>
      <c r="G6" s="40" t="s">
        <v>430</v>
      </c>
      <c r="H6" s="27"/>
      <c r="I6" s="40" t="s">
        <v>432</v>
      </c>
      <c r="J6" s="27" t="s">
        <v>19</v>
      </c>
    </row>
    <row r="7" spans="1:10" s="2" customFormat="1" ht="27.6" customHeight="1" x14ac:dyDescent="0.2">
      <c r="A7" s="145"/>
      <c r="B7" s="16">
        <f t="shared" si="0"/>
        <v>4165</v>
      </c>
      <c r="C7" s="16">
        <f>C6+E6</f>
        <v>1045</v>
      </c>
      <c r="D7" s="16">
        <v>10</v>
      </c>
      <c r="E7" s="17" t="str">
        <f t="shared" si="1"/>
        <v>000A</v>
      </c>
      <c r="F7" s="18" t="s">
        <v>15</v>
      </c>
      <c r="G7" s="24" t="s">
        <v>15</v>
      </c>
      <c r="H7" s="19"/>
      <c r="I7" s="24" t="s">
        <v>15</v>
      </c>
      <c r="J7" s="24" t="s">
        <v>15</v>
      </c>
    </row>
    <row r="8" spans="1:10" s="1" customFormat="1" ht="71.25" x14ac:dyDescent="0.2">
      <c r="A8" s="145"/>
      <c r="B8" s="12">
        <f t="shared" si="0"/>
        <v>4175</v>
      </c>
      <c r="C8" s="12" t="str">
        <f t="shared" ref="C8:C26" si="2">DEC2HEX(B8,4)</f>
        <v>104F</v>
      </c>
      <c r="D8" s="12">
        <v>6</v>
      </c>
      <c r="E8" s="13" t="str">
        <f t="shared" si="1"/>
        <v>0006</v>
      </c>
      <c r="F8" s="28" t="s">
        <v>20</v>
      </c>
      <c r="G8" s="15" t="s">
        <v>21</v>
      </c>
      <c r="H8" s="15"/>
      <c r="I8" s="15" t="s">
        <v>22</v>
      </c>
      <c r="J8" s="15" t="s">
        <v>23</v>
      </c>
    </row>
    <row r="9" spans="1:10" s="2" customFormat="1" ht="25.9" customHeight="1" x14ac:dyDescent="0.2">
      <c r="A9" s="145"/>
      <c r="B9" s="16">
        <f t="shared" si="0"/>
        <v>4181</v>
      </c>
      <c r="C9" s="16" t="str">
        <f t="shared" si="2"/>
        <v>1055</v>
      </c>
      <c r="D9" s="16">
        <v>10</v>
      </c>
      <c r="E9" s="16" t="str">
        <f t="shared" ref="E9:E26" si="3">DEC2HEX(D9,4)</f>
        <v>000A</v>
      </c>
      <c r="F9" s="24" t="s">
        <v>15</v>
      </c>
      <c r="G9" s="24" t="s">
        <v>15</v>
      </c>
      <c r="H9" s="19"/>
      <c r="I9" s="24" t="s">
        <v>15</v>
      </c>
      <c r="J9" s="24" t="s">
        <v>15</v>
      </c>
    </row>
    <row r="10" spans="1:10" s="1" customFormat="1" ht="85.5" x14ac:dyDescent="0.2">
      <c r="A10" s="145"/>
      <c r="B10" s="12">
        <f t="shared" si="0"/>
        <v>4191</v>
      </c>
      <c r="C10" s="12" t="str">
        <f t="shared" si="2"/>
        <v>105F</v>
      </c>
      <c r="D10" s="12">
        <v>8</v>
      </c>
      <c r="E10" s="12" t="str">
        <f t="shared" si="3"/>
        <v>0008</v>
      </c>
      <c r="F10" s="14" t="s">
        <v>24</v>
      </c>
      <c r="G10" s="15" t="s">
        <v>25</v>
      </c>
      <c r="H10" s="15"/>
      <c r="I10" s="34" t="s">
        <v>433</v>
      </c>
      <c r="J10" s="28" t="s">
        <v>26</v>
      </c>
    </row>
    <row r="11" spans="1:10" s="2" customFormat="1" ht="28.9" customHeight="1" x14ac:dyDescent="0.2">
      <c r="A11" s="145"/>
      <c r="B11" s="16">
        <f t="shared" si="0"/>
        <v>4199</v>
      </c>
      <c r="C11" s="9" t="str">
        <f t="shared" si="2"/>
        <v>1067</v>
      </c>
      <c r="D11" s="16">
        <v>10</v>
      </c>
      <c r="E11" s="16" t="str">
        <f t="shared" si="3"/>
        <v>000A</v>
      </c>
      <c r="F11" s="24" t="s">
        <v>15</v>
      </c>
      <c r="G11" s="24" t="s">
        <v>15</v>
      </c>
      <c r="H11" s="19"/>
      <c r="I11" s="24" t="s">
        <v>15</v>
      </c>
      <c r="J11" s="24" t="s">
        <v>15</v>
      </c>
    </row>
    <row r="12" spans="1:10" s="1" customFormat="1" ht="208.9" customHeight="1" x14ac:dyDescent="0.2">
      <c r="A12" s="145"/>
      <c r="B12" s="12">
        <f t="shared" si="0"/>
        <v>4209</v>
      </c>
      <c r="C12" s="12" t="str">
        <f t="shared" si="2"/>
        <v>1071</v>
      </c>
      <c r="D12" s="12">
        <v>8</v>
      </c>
      <c r="E12" s="12" t="str">
        <f t="shared" si="3"/>
        <v>0008</v>
      </c>
      <c r="F12" s="14" t="s">
        <v>27</v>
      </c>
      <c r="G12" s="15" t="s">
        <v>28</v>
      </c>
      <c r="H12" s="15"/>
      <c r="I12" s="15" t="s">
        <v>29</v>
      </c>
      <c r="J12" s="15" t="s">
        <v>18</v>
      </c>
    </row>
    <row r="13" spans="1:10" s="2" customFormat="1" ht="28.9" customHeight="1" x14ac:dyDescent="0.2">
      <c r="A13" s="145"/>
      <c r="B13" s="16">
        <f t="shared" si="0"/>
        <v>4217</v>
      </c>
      <c r="C13" s="9" t="str">
        <f t="shared" si="2"/>
        <v>1079</v>
      </c>
      <c r="D13" s="16">
        <v>10</v>
      </c>
      <c r="E13" s="16" t="str">
        <f t="shared" si="3"/>
        <v>000A</v>
      </c>
      <c r="F13" s="24" t="s">
        <v>15</v>
      </c>
      <c r="G13" s="24" t="s">
        <v>15</v>
      </c>
      <c r="H13" s="19"/>
      <c r="I13" s="24" t="s">
        <v>15</v>
      </c>
      <c r="J13" s="24" t="s">
        <v>15</v>
      </c>
    </row>
    <row r="14" spans="1:10" s="1" customFormat="1" ht="194.45" customHeight="1" x14ac:dyDescent="0.2">
      <c r="A14" s="145"/>
      <c r="B14" s="12">
        <f t="shared" si="0"/>
        <v>4227</v>
      </c>
      <c r="C14" s="12" t="str">
        <f t="shared" si="2"/>
        <v>1083</v>
      </c>
      <c r="D14" s="12">
        <v>4</v>
      </c>
      <c r="E14" s="12" t="str">
        <f t="shared" si="3"/>
        <v>0004</v>
      </c>
      <c r="F14" s="14" t="s">
        <v>30</v>
      </c>
      <c r="G14" s="15" t="s">
        <v>31</v>
      </c>
      <c r="H14" s="15"/>
      <c r="I14" s="15" t="s">
        <v>193</v>
      </c>
      <c r="J14" s="15" t="s">
        <v>19</v>
      </c>
    </row>
    <row r="15" spans="1:10" s="2" customFormat="1" ht="28.9" customHeight="1" x14ac:dyDescent="0.2">
      <c r="A15" s="145"/>
      <c r="B15" s="16">
        <f>B14+D15</f>
        <v>4237</v>
      </c>
      <c r="C15" s="16" t="str">
        <f t="shared" si="2"/>
        <v>108D</v>
      </c>
      <c r="D15" s="16">
        <v>10</v>
      </c>
      <c r="E15" s="16" t="str">
        <f t="shared" si="3"/>
        <v>000A</v>
      </c>
      <c r="F15" s="24" t="s">
        <v>15</v>
      </c>
      <c r="G15" s="24" t="s">
        <v>15</v>
      </c>
      <c r="H15" s="19"/>
      <c r="I15" s="24" t="s">
        <v>15</v>
      </c>
      <c r="J15" s="24" t="s">
        <v>15</v>
      </c>
    </row>
    <row r="16" spans="1:10" s="1" customFormat="1" ht="198.6" customHeight="1" x14ac:dyDescent="0.2">
      <c r="A16" s="145"/>
      <c r="B16" s="12">
        <f t="shared" ref="B16:B20" si="4">B15+D15</f>
        <v>4247</v>
      </c>
      <c r="C16" s="12" t="str">
        <f t="shared" si="2"/>
        <v>1097</v>
      </c>
      <c r="D16" s="12">
        <v>1</v>
      </c>
      <c r="E16" s="12" t="str">
        <f t="shared" si="3"/>
        <v>0001</v>
      </c>
      <c r="F16" s="14" t="s">
        <v>32</v>
      </c>
      <c r="G16" s="15" t="s">
        <v>33</v>
      </c>
      <c r="H16" s="15"/>
      <c r="I16" s="34" t="s">
        <v>442</v>
      </c>
      <c r="J16" s="15" t="s">
        <v>23</v>
      </c>
    </row>
    <row r="17" spans="1:10" s="2" customFormat="1" ht="28.9" customHeight="1" x14ac:dyDescent="0.2">
      <c r="A17" s="145"/>
      <c r="B17" s="16">
        <f t="shared" si="4"/>
        <v>4248</v>
      </c>
      <c r="C17" s="16" t="str">
        <f t="shared" si="2"/>
        <v>1098</v>
      </c>
      <c r="D17" s="16">
        <v>2</v>
      </c>
      <c r="E17" s="16" t="str">
        <f t="shared" si="3"/>
        <v>0002</v>
      </c>
      <c r="F17" s="24" t="s">
        <v>15</v>
      </c>
      <c r="G17" s="19"/>
      <c r="H17" s="19"/>
      <c r="I17" s="19"/>
      <c r="J17" s="30"/>
    </row>
    <row r="18" spans="1:10" s="93" customFormat="1" ht="28.9" customHeight="1" x14ac:dyDescent="0.2">
      <c r="A18" s="145"/>
      <c r="B18" s="79">
        <f t="shared" si="4"/>
        <v>4250</v>
      </c>
      <c r="C18" s="79" t="str">
        <f t="shared" si="2"/>
        <v>109A</v>
      </c>
      <c r="D18" s="79">
        <v>6</v>
      </c>
      <c r="E18" s="79" t="str">
        <f t="shared" si="3"/>
        <v>0006</v>
      </c>
      <c r="F18" s="114" t="s">
        <v>435</v>
      </c>
      <c r="G18" s="92" t="s">
        <v>431</v>
      </c>
      <c r="H18" s="92"/>
      <c r="I18" s="92" t="s">
        <v>434</v>
      </c>
      <c r="J18" s="115"/>
    </row>
    <row r="19" spans="1:10" s="2" customFormat="1" ht="28.15" customHeight="1" x14ac:dyDescent="0.2">
      <c r="A19" s="145"/>
      <c r="B19" s="16">
        <f t="shared" si="4"/>
        <v>4256</v>
      </c>
      <c r="C19" s="16" t="str">
        <f t="shared" si="2"/>
        <v>10A0</v>
      </c>
      <c r="D19" s="16">
        <v>44</v>
      </c>
      <c r="E19" s="17" t="str">
        <f t="shared" si="3"/>
        <v>002C</v>
      </c>
      <c r="F19" s="16" t="s">
        <v>15</v>
      </c>
      <c r="G19" s="16" t="s">
        <v>15</v>
      </c>
      <c r="H19" s="19"/>
      <c r="I19" s="16" t="s">
        <v>15</v>
      </c>
      <c r="J19" s="16" t="s">
        <v>15</v>
      </c>
    </row>
    <row r="20" spans="1:10" s="93" customFormat="1" ht="28.15" customHeight="1" x14ac:dyDescent="0.2">
      <c r="A20" s="145"/>
      <c r="B20" s="79">
        <f t="shared" si="4"/>
        <v>4300</v>
      </c>
      <c r="C20" s="79" t="str">
        <f t="shared" si="2"/>
        <v>10CC</v>
      </c>
      <c r="D20" s="79">
        <v>1</v>
      </c>
      <c r="E20" s="88" t="str">
        <f t="shared" si="3"/>
        <v>0001</v>
      </c>
      <c r="F20" s="79" t="s">
        <v>436</v>
      </c>
      <c r="G20" s="79" t="s">
        <v>437</v>
      </c>
      <c r="H20" s="92"/>
      <c r="I20" s="79" t="s">
        <v>438</v>
      </c>
      <c r="J20" s="79"/>
    </row>
    <row r="21" spans="1:10" s="47" customFormat="1" ht="28.15" customHeight="1" x14ac:dyDescent="0.2">
      <c r="A21" s="145"/>
      <c r="B21" s="39">
        <f t="shared" ref="B21:B26" si="5">B20+D20</f>
        <v>4301</v>
      </c>
      <c r="C21" s="39" t="str">
        <f t="shared" si="2"/>
        <v>10CD</v>
      </c>
      <c r="D21" s="39">
        <v>9</v>
      </c>
      <c r="E21" s="45" t="str">
        <f t="shared" si="3"/>
        <v>0009</v>
      </c>
      <c r="F21" s="39" t="s">
        <v>499</v>
      </c>
      <c r="G21" s="39" t="s">
        <v>15</v>
      </c>
      <c r="H21" s="46"/>
      <c r="I21" s="39"/>
      <c r="J21" s="39"/>
    </row>
    <row r="22" spans="1:10" s="93" customFormat="1" ht="39" customHeight="1" x14ac:dyDescent="0.2">
      <c r="A22" s="145"/>
      <c r="B22" s="79">
        <f t="shared" si="5"/>
        <v>4310</v>
      </c>
      <c r="C22" s="79" t="str">
        <f t="shared" si="2"/>
        <v>10D6</v>
      </c>
      <c r="D22" s="79">
        <v>1</v>
      </c>
      <c r="E22" s="88" t="str">
        <f t="shared" si="3"/>
        <v>0001</v>
      </c>
      <c r="F22" s="79" t="s">
        <v>441</v>
      </c>
      <c r="G22" s="79"/>
      <c r="H22" s="92"/>
      <c r="I22" s="92" t="s">
        <v>443</v>
      </c>
      <c r="J22" s="79"/>
    </row>
    <row r="23" spans="1:10" s="47" customFormat="1" ht="28.15" customHeight="1" x14ac:dyDescent="0.2">
      <c r="A23" s="145"/>
      <c r="B23" s="39">
        <f t="shared" si="5"/>
        <v>4311</v>
      </c>
      <c r="C23" s="39" t="str">
        <f t="shared" si="2"/>
        <v>10D7</v>
      </c>
      <c r="D23" s="39">
        <v>9</v>
      </c>
      <c r="E23" s="45" t="str">
        <f>DEC2HEX(D23,4)</f>
        <v>0009</v>
      </c>
      <c r="F23" s="39" t="s">
        <v>499</v>
      </c>
      <c r="G23" s="39"/>
      <c r="H23" s="46"/>
      <c r="I23" s="39"/>
      <c r="J23" s="39"/>
    </row>
    <row r="24" spans="1:10" s="62" customFormat="1" ht="88.5" customHeight="1" x14ac:dyDescent="0.2">
      <c r="A24" s="145"/>
      <c r="B24" s="60">
        <f t="shared" si="5"/>
        <v>4320</v>
      </c>
      <c r="C24" s="60" t="str">
        <f t="shared" si="2"/>
        <v>10E0</v>
      </c>
      <c r="D24" s="60">
        <v>1</v>
      </c>
      <c r="E24" s="63" t="str">
        <f>DEC2HEX(D24,4)</f>
        <v>0001</v>
      </c>
      <c r="F24" s="60" t="s">
        <v>500</v>
      </c>
      <c r="G24" s="60"/>
      <c r="H24" s="61"/>
      <c r="I24" s="60" t="s">
        <v>501</v>
      </c>
      <c r="J24" s="60"/>
    </row>
    <row r="25" spans="1:10" s="47" customFormat="1" ht="28.15" customHeight="1" x14ac:dyDescent="0.2">
      <c r="A25" s="146"/>
      <c r="B25" s="39">
        <f t="shared" si="5"/>
        <v>4321</v>
      </c>
      <c r="C25" s="39" t="str">
        <f t="shared" si="2"/>
        <v>10E1</v>
      </c>
      <c r="D25" s="39">
        <v>179</v>
      </c>
      <c r="E25" s="45" t="str">
        <f>DEC2HEX(D25,4)</f>
        <v>00B3</v>
      </c>
      <c r="F25" s="39" t="s">
        <v>499</v>
      </c>
      <c r="G25" s="39"/>
      <c r="H25" s="46"/>
      <c r="I25" s="39"/>
      <c r="J25" s="39"/>
    </row>
    <row r="26" spans="1:10" s="1" customFormat="1" ht="132" customHeight="1" x14ac:dyDescent="0.2">
      <c r="A26" s="147" t="s">
        <v>155</v>
      </c>
      <c r="B26" s="12">
        <f t="shared" si="5"/>
        <v>4500</v>
      </c>
      <c r="C26" s="12" t="str">
        <f t="shared" si="2"/>
        <v>1194</v>
      </c>
      <c r="D26" s="12">
        <v>8</v>
      </c>
      <c r="E26" s="13" t="str">
        <f t="shared" si="3"/>
        <v>0008</v>
      </c>
      <c r="F26" s="14" t="s">
        <v>35</v>
      </c>
      <c r="G26" s="15" t="s">
        <v>36</v>
      </c>
      <c r="H26" s="15"/>
      <c r="I26" s="15" t="s">
        <v>37</v>
      </c>
      <c r="J26" s="15" t="s">
        <v>18</v>
      </c>
    </row>
    <row r="27" spans="1:10" s="2" customFormat="1" ht="30" customHeight="1" x14ac:dyDescent="0.2">
      <c r="A27" s="148"/>
      <c r="B27" s="16">
        <f t="shared" ref="B27:B32" si="6">B26+D26</f>
        <v>4508</v>
      </c>
      <c r="C27" s="16" t="str">
        <f t="shared" ref="C27:C32" si="7">DEC2HEX(B27,4)</f>
        <v>119C</v>
      </c>
      <c r="D27" s="16">
        <v>10</v>
      </c>
      <c r="E27" s="17" t="str">
        <f t="shared" ref="E27:E32" si="8">DEC2HEX(D27,4)</f>
        <v>000A</v>
      </c>
      <c r="F27" s="18" t="s">
        <v>15</v>
      </c>
      <c r="G27" s="16" t="s">
        <v>15</v>
      </c>
      <c r="H27" s="19"/>
      <c r="I27" s="16" t="s">
        <v>15</v>
      </c>
      <c r="J27" s="16" t="s">
        <v>15</v>
      </c>
    </row>
    <row r="28" spans="1:10" s="1" customFormat="1" ht="132" customHeight="1" x14ac:dyDescent="0.2">
      <c r="A28" s="148"/>
      <c r="B28" s="12">
        <f t="shared" si="6"/>
        <v>4518</v>
      </c>
      <c r="C28" s="12" t="str">
        <f t="shared" si="7"/>
        <v>11A6</v>
      </c>
      <c r="D28" s="12">
        <v>8</v>
      </c>
      <c r="E28" s="13" t="str">
        <f t="shared" si="8"/>
        <v>0008</v>
      </c>
      <c r="F28" s="14" t="s">
        <v>38</v>
      </c>
      <c r="G28" s="15" t="s">
        <v>36</v>
      </c>
      <c r="H28" s="15"/>
      <c r="I28" s="15" t="s">
        <v>37</v>
      </c>
      <c r="J28" s="15" t="s">
        <v>18</v>
      </c>
    </row>
    <row r="29" spans="1:10" s="2" customFormat="1" ht="25.15" customHeight="1" x14ac:dyDescent="0.2">
      <c r="A29" s="148"/>
      <c r="B29" s="16">
        <f t="shared" si="6"/>
        <v>4526</v>
      </c>
      <c r="C29" s="16" t="str">
        <f t="shared" si="7"/>
        <v>11AE</v>
      </c>
      <c r="D29" s="16">
        <v>10</v>
      </c>
      <c r="E29" s="17" t="str">
        <f t="shared" si="8"/>
        <v>000A</v>
      </c>
      <c r="F29" s="18" t="s">
        <v>15</v>
      </c>
      <c r="G29" s="16" t="s">
        <v>15</v>
      </c>
      <c r="H29" s="19"/>
      <c r="I29" s="16" t="s">
        <v>15</v>
      </c>
      <c r="J29" s="16" t="s">
        <v>15</v>
      </c>
    </row>
    <row r="30" spans="1:10" s="1" customFormat="1" ht="71.25" x14ac:dyDescent="0.2">
      <c r="A30" s="148"/>
      <c r="B30" s="12">
        <f>B29+D29</f>
        <v>4536</v>
      </c>
      <c r="C30" s="12" t="str">
        <f t="shared" si="7"/>
        <v>11B8</v>
      </c>
      <c r="D30" s="12">
        <v>4</v>
      </c>
      <c r="E30" s="13" t="str">
        <f t="shared" si="8"/>
        <v>0004</v>
      </c>
      <c r="F30" s="14" t="s">
        <v>39</v>
      </c>
      <c r="G30" s="15" t="s">
        <v>40</v>
      </c>
      <c r="H30" s="15"/>
      <c r="I30" s="15" t="s">
        <v>41</v>
      </c>
      <c r="J30" s="15" t="s">
        <v>19</v>
      </c>
    </row>
    <row r="31" spans="1:10" s="2" customFormat="1" ht="22.15" customHeight="1" x14ac:dyDescent="0.2">
      <c r="A31" s="148"/>
      <c r="B31" s="16">
        <f t="shared" si="6"/>
        <v>4540</v>
      </c>
      <c r="C31" s="16" t="str">
        <f t="shared" si="7"/>
        <v>11BC</v>
      </c>
      <c r="D31" s="16">
        <v>10</v>
      </c>
      <c r="E31" s="17" t="str">
        <f t="shared" si="8"/>
        <v>000A</v>
      </c>
      <c r="F31" s="18" t="s">
        <v>15</v>
      </c>
      <c r="G31" s="16" t="s">
        <v>15</v>
      </c>
      <c r="H31" s="19"/>
      <c r="I31" s="16" t="s">
        <v>15</v>
      </c>
      <c r="J31" s="16" t="s">
        <v>15</v>
      </c>
    </row>
    <row r="32" spans="1:10" s="1" customFormat="1" ht="71.25" x14ac:dyDescent="0.2">
      <c r="A32" s="148"/>
      <c r="B32" s="12">
        <f t="shared" si="6"/>
        <v>4550</v>
      </c>
      <c r="C32" s="12" t="str">
        <f t="shared" si="7"/>
        <v>11C6</v>
      </c>
      <c r="D32" s="12">
        <v>4</v>
      </c>
      <c r="E32" s="13" t="str">
        <f t="shared" si="8"/>
        <v>0004</v>
      </c>
      <c r="F32" s="14" t="s">
        <v>42</v>
      </c>
      <c r="G32" s="15" t="s">
        <v>40</v>
      </c>
      <c r="H32" s="15"/>
      <c r="I32" s="15" t="s">
        <v>41</v>
      </c>
      <c r="J32" s="15" t="s">
        <v>19</v>
      </c>
    </row>
    <row r="33" spans="1:10" s="2" customFormat="1" ht="22.15" customHeight="1" x14ac:dyDescent="0.2">
      <c r="A33" s="148"/>
      <c r="B33" s="16">
        <f t="shared" ref="B33:B38" si="9">B32+D32</f>
        <v>4554</v>
      </c>
      <c r="C33" s="16" t="str">
        <f>DEC2HEX(B33,4)</f>
        <v>11CA</v>
      </c>
      <c r="D33" s="16">
        <v>10</v>
      </c>
      <c r="E33" s="17" t="str">
        <f>DEC2HEX(D33,4)</f>
        <v>000A</v>
      </c>
      <c r="F33" s="18" t="s">
        <v>15</v>
      </c>
      <c r="G33" s="16" t="s">
        <v>15</v>
      </c>
      <c r="H33" s="19"/>
      <c r="I33" s="16" t="s">
        <v>15</v>
      </c>
      <c r="J33" s="16" t="s">
        <v>15</v>
      </c>
    </row>
    <row r="34" spans="1:10" s="1" customFormat="1" ht="28.5" x14ac:dyDescent="0.2">
      <c r="A34" s="148"/>
      <c r="B34" s="12">
        <f t="shared" si="9"/>
        <v>4564</v>
      </c>
      <c r="C34" s="12" t="str">
        <f>DEC2HEX(B34,4)</f>
        <v>11D4</v>
      </c>
      <c r="D34" s="12">
        <v>1</v>
      </c>
      <c r="E34" s="13" t="str">
        <f>DEC2HEX(D34,4)</f>
        <v>0001</v>
      </c>
      <c r="F34" s="14" t="s">
        <v>43</v>
      </c>
      <c r="G34" s="15" t="s">
        <v>44</v>
      </c>
      <c r="H34" s="15"/>
      <c r="I34" s="15" t="s">
        <v>45</v>
      </c>
      <c r="J34" s="15" t="s">
        <v>46</v>
      </c>
    </row>
    <row r="35" spans="1:10" s="2" customFormat="1" ht="19.899999999999999" customHeight="1" x14ac:dyDescent="0.2">
      <c r="A35" s="148"/>
      <c r="B35" s="16">
        <f t="shared" si="9"/>
        <v>4565</v>
      </c>
      <c r="C35" s="16" t="str">
        <f>DEC2HEX(B35,4)</f>
        <v>11D5</v>
      </c>
      <c r="D35" s="16">
        <v>10</v>
      </c>
      <c r="E35" s="17" t="str">
        <f>DEC2HEX(D35,4)</f>
        <v>000A</v>
      </c>
      <c r="F35" s="18" t="s">
        <v>15</v>
      </c>
      <c r="G35" s="16" t="s">
        <v>15</v>
      </c>
      <c r="H35" s="19"/>
      <c r="I35" s="16" t="s">
        <v>15</v>
      </c>
      <c r="J35" s="16" t="s">
        <v>15</v>
      </c>
    </row>
    <row r="36" spans="1:10" s="1" customFormat="1" ht="28.5" x14ac:dyDescent="0.2">
      <c r="A36" s="148"/>
      <c r="B36" s="12">
        <f t="shared" si="9"/>
        <v>4575</v>
      </c>
      <c r="C36" s="12" t="str">
        <f>DEC2HEX(B36,4)</f>
        <v>11DF</v>
      </c>
      <c r="D36" s="12">
        <v>1</v>
      </c>
      <c r="E36" s="13" t="str">
        <f>DEC2HEX(D36,4)</f>
        <v>0001</v>
      </c>
      <c r="F36" s="14" t="s">
        <v>47</v>
      </c>
      <c r="G36" s="15" t="s">
        <v>44</v>
      </c>
      <c r="H36" s="15"/>
      <c r="I36" s="15" t="s">
        <v>45</v>
      </c>
      <c r="J36" s="15" t="s">
        <v>46</v>
      </c>
    </row>
    <row r="37" spans="1:10" s="2" customFormat="1" x14ac:dyDescent="0.2">
      <c r="A37" s="148"/>
      <c r="B37" s="16">
        <f t="shared" si="9"/>
        <v>4576</v>
      </c>
      <c r="C37" s="16" t="str">
        <f>DEC2HEX(B37,4)</f>
        <v>11E0</v>
      </c>
      <c r="D37" s="16">
        <v>10</v>
      </c>
      <c r="E37" s="17" t="str">
        <f>DEC2HEX(D37,4)</f>
        <v>000A</v>
      </c>
      <c r="F37" s="16" t="s">
        <v>15</v>
      </c>
      <c r="G37" s="16" t="s">
        <v>15</v>
      </c>
      <c r="H37" s="19"/>
      <c r="I37" s="16" t="s">
        <v>15</v>
      </c>
      <c r="J37" s="16" t="s">
        <v>15</v>
      </c>
    </row>
    <row r="38" spans="1:10" s="1" customFormat="1" ht="185.25" x14ac:dyDescent="0.2">
      <c r="A38" s="148"/>
      <c r="B38" s="12">
        <f t="shared" si="9"/>
        <v>4586</v>
      </c>
      <c r="C38" s="12" t="str">
        <f t="shared" ref="C38:C55" si="10">DEC2HEX(B38,4)</f>
        <v>11EA</v>
      </c>
      <c r="D38" s="12">
        <v>8</v>
      </c>
      <c r="E38" s="13" t="str">
        <f t="shared" ref="E38:E55" si="11">DEC2HEX(D38,4)</f>
        <v>0008</v>
      </c>
      <c r="F38" s="14" t="s">
        <v>48</v>
      </c>
      <c r="G38" s="15" t="s">
        <v>49</v>
      </c>
      <c r="H38" s="15"/>
      <c r="I38" s="15" t="s">
        <v>193</v>
      </c>
      <c r="J38" s="15" t="s">
        <v>18</v>
      </c>
    </row>
    <row r="39" spans="1:10" s="2" customFormat="1" ht="19.899999999999999" customHeight="1" x14ac:dyDescent="0.2">
      <c r="A39" s="148"/>
      <c r="B39" s="16">
        <f t="shared" ref="B39:B53" si="12">B38+D38</f>
        <v>4594</v>
      </c>
      <c r="C39" s="16" t="str">
        <f t="shared" si="10"/>
        <v>11F2</v>
      </c>
      <c r="D39" s="16">
        <v>10</v>
      </c>
      <c r="E39" s="17" t="str">
        <f t="shared" si="11"/>
        <v>000A</v>
      </c>
      <c r="F39" s="18" t="s">
        <v>15</v>
      </c>
      <c r="G39" s="16" t="s">
        <v>15</v>
      </c>
      <c r="H39" s="19"/>
      <c r="I39" s="16" t="s">
        <v>15</v>
      </c>
      <c r="J39" s="16" t="s">
        <v>15</v>
      </c>
    </row>
    <row r="40" spans="1:10" s="1" customFormat="1" ht="185.25" x14ac:dyDescent="0.2">
      <c r="A40" s="148"/>
      <c r="B40" s="12">
        <f t="shared" si="12"/>
        <v>4604</v>
      </c>
      <c r="C40" s="12" t="str">
        <f t="shared" si="10"/>
        <v>11FC</v>
      </c>
      <c r="D40" s="12">
        <v>4</v>
      </c>
      <c r="E40" s="13" t="str">
        <f t="shared" si="11"/>
        <v>0004</v>
      </c>
      <c r="F40" s="14" t="s">
        <v>48</v>
      </c>
      <c r="G40" s="15" t="s">
        <v>50</v>
      </c>
      <c r="H40" s="15"/>
      <c r="I40" s="15" t="s">
        <v>29</v>
      </c>
      <c r="J40" s="15" t="s">
        <v>19</v>
      </c>
    </row>
    <row r="41" spans="1:10" s="2" customFormat="1" ht="27.6" customHeight="1" x14ac:dyDescent="0.2">
      <c r="A41" s="148"/>
      <c r="B41" s="16">
        <f t="shared" si="12"/>
        <v>4608</v>
      </c>
      <c r="C41" s="16" t="str">
        <f t="shared" si="10"/>
        <v>1200</v>
      </c>
      <c r="D41" s="16">
        <v>10</v>
      </c>
      <c r="E41" s="17" t="str">
        <f t="shared" si="11"/>
        <v>000A</v>
      </c>
      <c r="F41" s="18" t="s">
        <v>15</v>
      </c>
      <c r="G41" s="16" t="s">
        <v>15</v>
      </c>
      <c r="H41" s="19"/>
      <c r="I41" s="16" t="s">
        <v>15</v>
      </c>
      <c r="J41" s="16" t="s">
        <v>15</v>
      </c>
    </row>
    <row r="42" spans="1:10" ht="184.9" customHeight="1" x14ac:dyDescent="0.2">
      <c r="A42" s="148"/>
      <c r="B42" s="9">
        <f t="shared" si="12"/>
        <v>4618</v>
      </c>
      <c r="C42" s="16" t="str">
        <f t="shared" si="10"/>
        <v>120A</v>
      </c>
      <c r="D42" s="9">
        <v>1</v>
      </c>
      <c r="E42" s="17" t="str">
        <f t="shared" si="11"/>
        <v>0001</v>
      </c>
      <c r="F42" s="26" t="s">
        <v>51</v>
      </c>
      <c r="G42" s="27" t="s">
        <v>52</v>
      </c>
      <c r="H42" s="27"/>
      <c r="I42" s="34" t="s">
        <v>193</v>
      </c>
      <c r="J42" s="27" t="s">
        <v>53</v>
      </c>
    </row>
    <row r="43" spans="1:10" s="2" customFormat="1" ht="22.15" customHeight="1" x14ac:dyDescent="0.2">
      <c r="A43" s="148"/>
      <c r="B43" s="16">
        <f t="shared" si="12"/>
        <v>4619</v>
      </c>
      <c r="C43" s="20" t="str">
        <f t="shared" si="10"/>
        <v>120B</v>
      </c>
      <c r="D43" s="16">
        <v>10</v>
      </c>
      <c r="E43" s="17" t="str">
        <f t="shared" si="11"/>
        <v>000A</v>
      </c>
      <c r="F43" s="18" t="s">
        <v>15</v>
      </c>
      <c r="G43" s="16" t="s">
        <v>15</v>
      </c>
      <c r="H43" s="19"/>
      <c r="I43" s="16" t="s">
        <v>15</v>
      </c>
      <c r="J43" s="16" t="s">
        <v>15</v>
      </c>
    </row>
    <row r="44" spans="1:10" ht="141" customHeight="1" x14ac:dyDescent="0.2">
      <c r="A44" s="148"/>
      <c r="B44" s="9">
        <f t="shared" si="12"/>
        <v>4629</v>
      </c>
      <c r="C44" s="29" t="str">
        <f t="shared" si="10"/>
        <v>1215</v>
      </c>
      <c r="D44" s="9">
        <v>128</v>
      </c>
      <c r="E44" s="10" t="str">
        <f t="shared" si="11"/>
        <v>0080</v>
      </c>
      <c r="F44" s="26" t="s">
        <v>54</v>
      </c>
      <c r="G44" s="27" t="s">
        <v>55</v>
      </c>
      <c r="H44" s="27"/>
      <c r="I44" s="40" t="s">
        <v>439</v>
      </c>
      <c r="J44" s="27" t="s">
        <v>18</v>
      </c>
    </row>
    <row r="45" spans="1:10" s="2" customFormat="1" ht="18.600000000000001" customHeight="1" x14ac:dyDescent="0.2">
      <c r="A45" s="148"/>
      <c r="B45" s="16">
        <f t="shared" si="12"/>
        <v>4757</v>
      </c>
      <c r="C45" s="20" t="str">
        <f t="shared" si="10"/>
        <v>1295</v>
      </c>
      <c r="D45" s="16">
        <v>10</v>
      </c>
      <c r="E45" s="17" t="str">
        <f t="shared" si="11"/>
        <v>000A</v>
      </c>
      <c r="F45" s="18" t="s">
        <v>15</v>
      </c>
      <c r="G45" s="16" t="s">
        <v>15</v>
      </c>
      <c r="H45" s="19"/>
      <c r="I45" s="16" t="s">
        <v>15</v>
      </c>
      <c r="J45" s="16" t="s">
        <v>15</v>
      </c>
    </row>
    <row r="46" spans="1:10" ht="156" customHeight="1" x14ac:dyDescent="0.2">
      <c r="A46" s="148"/>
      <c r="B46" s="9">
        <f>B45+D45</f>
        <v>4767</v>
      </c>
      <c r="C46" s="29" t="str">
        <f t="shared" si="10"/>
        <v>129F</v>
      </c>
      <c r="D46" s="9">
        <v>64</v>
      </c>
      <c r="E46" s="10" t="str">
        <f t="shared" si="11"/>
        <v>0040</v>
      </c>
      <c r="F46" s="26" t="s">
        <v>57</v>
      </c>
      <c r="G46" s="40" t="s">
        <v>505</v>
      </c>
      <c r="H46" s="27"/>
      <c r="I46" s="27" t="s">
        <v>56</v>
      </c>
      <c r="J46" s="27" t="s">
        <v>19</v>
      </c>
    </row>
    <row r="47" spans="1:10" s="2" customFormat="1" ht="24.6" customHeight="1" x14ac:dyDescent="0.2">
      <c r="A47" s="148"/>
      <c r="B47" s="16">
        <f t="shared" si="12"/>
        <v>4831</v>
      </c>
      <c r="C47" s="20" t="str">
        <f t="shared" si="10"/>
        <v>12DF</v>
      </c>
      <c r="D47" s="16">
        <v>10</v>
      </c>
      <c r="E47" s="17" t="str">
        <f t="shared" si="11"/>
        <v>000A</v>
      </c>
      <c r="F47" s="18" t="s">
        <v>15</v>
      </c>
      <c r="G47" s="16" t="s">
        <v>15</v>
      </c>
      <c r="H47" s="19"/>
      <c r="I47" s="16" t="s">
        <v>15</v>
      </c>
      <c r="J47" s="16" t="s">
        <v>15</v>
      </c>
    </row>
    <row r="48" spans="1:10" ht="157.9" customHeight="1" x14ac:dyDescent="0.2">
      <c r="A48" s="148"/>
      <c r="B48" s="9">
        <f t="shared" si="12"/>
        <v>4841</v>
      </c>
      <c r="C48" s="29" t="str">
        <f t="shared" si="10"/>
        <v>12E9</v>
      </c>
      <c r="D48" s="9">
        <v>16</v>
      </c>
      <c r="E48" s="10" t="str">
        <f t="shared" si="11"/>
        <v>0010</v>
      </c>
      <c r="F48" s="26" t="s">
        <v>57</v>
      </c>
      <c r="G48" s="40" t="s">
        <v>505</v>
      </c>
      <c r="H48" s="27"/>
      <c r="I48" s="40" t="s">
        <v>439</v>
      </c>
      <c r="J48" s="27" t="s">
        <v>58</v>
      </c>
    </row>
    <row r="49" spans="1:10" s="2" customFormat="1" ht="24.6" customHeight="1" x14ac:dyDescent="0.2">
      <c r="A49" s="148"/>
      <c r="B49" s="16">
        <f t="shared" si="12"/>
        <v>4857</v>
      </c>
      <c r="C49" s="20" t="str">
        <f t="shared" si="10"/>
        <v>12F9</v>
      </c>
      <c r="D49" s="16">
        <v>10</v>
      </c>
      <c r="E49" s="17" t="str">
        <f t="shared" si="11"/>
        <v>000A</v>
      </c>
      <c r="F49" s="18" t="s">
        <v>15</v>
      </c>
      <c r="G49" s="16" t="s">
        <v>15</v>
      </c>
      <c r="H49" s="19"/>
      <c r="I49" s="16" t="s">
        <v>15</v>
      </c>
      <c r="J49" s="16" t="s">
        <v>15</v>
      </c>
    </row>
    <row r="50" spans="1:10" ht="71.25" x14ac:dyDescent="0.2">
      <c r="A50" s="148"/>
      <c r="B50" s="9">
        <f t="shared" si="12"/>
        <v>4867</v>
      </c>
      <c r="C50" s="29" t="str">
        <f t="shared" si="10"/>
        <v>1303</v>
      </c>
      <c r="D50" s="9">
        <v>64</v>
      </c>
      <c r="E50" s="10" t="str">
        <f t="shared" si="11"/>
        <v>0040</v>
      </c>
      <c r="F50" s="26" t="s">
        <v>59</v>
      </c>
      <c r="G50" s="27" t="s">
        <v>60</v>
      </c>
      <c r="H50" s="27"/>
      <c r="I50" s="27" t="s">
        <v>61</v>
      </c>
      <c r="J50" s="27" t="s">
        <v>18</v>
      </c>
    </row>
    <row r="51" spans="1:10" s="2" customFormat="1" ht="27" customHeight="1" x14ac:dyDescent="0.2">
      <c r="A51" s="148"/>
      <c r="B51" s="16">
        <f t="shared" si="12"/>
        <v>4931</v>
      </c>
      <c r="C51" s="20" t="str">
        <f t="shared" si="10"/>
        <v>1343</v>
      </c>
      <c r="D51" s="16">
        <v>10</v>
      </c>
      <c r="E51" s="17" t="str">
        <f t="shared" si="11"/>
        <v>000A</v>
      </c>
      <c r="F51" s="18" t="s">
        <v>15</v>
      </c>
      <c r="G51" s="16" t="s">
        <v>15</v>
      </c>
      <c r="H51" s="19"/>
      <c r="I51" s="16" t="s">
        <v>15</v>
      </c>
      <c r="J51" s="16" t="s">
        <v>15</v>
      </c>
    </row>
    <row r="52" spans="1:10" ht="71.25" x14ac:dyDescent="0.2">
      <c r="A52" s="148"/>
      <c r="B52" s="9">
        <f t="shared" si="12"/>
        <v>4941</v>
      </c>
      <c r="C52" s="29" t="str">
        <f t="shared" si="10"/>
        <v>134D</v>
      </c>
      <c r="D52" s="9">
        <v>32</v>
      </c>
      <c r="E52" s="10" t="str">
        <f t="shared" si="11"/>
        <v>0020</v>
      </c>
      <c r="F52" s="26" t="s">
        <v>59</v>
      </c>
      <c r="G52" s="40" t="s">
        <v>504</v>
      </c>
      <c r="H52" s="27"/>
      <c r="I52" s="27" t="s">
        <v>61</v>
      </c>
      <c r="J52" s="27" t="s">
        <v>19</v>
      </c>
    </row>
    <row r="53" spans="1:10" s="2" customFormat="1" ht="29.45" customHeight="1" x14ac:dyDescent="0.2">
      <c r="A53" s="148"/>
      <c r="B53" s="16">
        <f t="shared" si="12"/>
        <v>4973</v>
      </c>
      <c r="C53" s="20" t="str">
        <f t="shared" si="10"/>
        <v>136D</v>
      </c>
      <c r="D53" s="16">
        <v>10</v>
      </c>
      <c r="E53" s="17" t="str">
        <f t="shared" si="11"/>
        <v>000A</v>
      </c>
      <c r="F53" s="18" t="s">
        <v>15</v>
      </c>
      <c r="G53" s="16" t="s">
        <v>15</v>
      </c>
      <c r="H53" s="19"/>
      <c r="I53" s="16" t="s">
        <v>15</v>
      </c>
      <c r="J53" s="16" t="s">
        <v>15</v>
      </c>
    </row>
    <row r="54" spans="1:10" ht="71.25" x14ac:dyDescent="0.2">
      <c r="A54" s="148"/>
      <c r="B54" s="9">
        <f>B52+D52</f>
        <v>4973</v>
      </c>
      <c r="C54" s="29" t="str">
        <f t="shared" si="10"/>
        <v>136D</v>
      </c>
      <c r="D54" s="9">
        <v>8</v>
      </c>
      <c r="E54" s="10" t="str">
        <f t="shared" si="11"/>
        <v>0008</v>
      </c>
      <c r="F54" s="26" t="s">
        <v>59</v>
      </c>
      <c r="G54" s="40" t="s">
        <v>504</v>
      </c>
      <c r="H54" s="27"/>
      <c r="I54" s="27" t="s">
        <v>61</v>
      </c>
      <c r="J54" s="27" t="s">
        <v>58</v>
      </c>
    </row>
    <row r="55" spans="1:10" s="2" customFormat="1" ht="30.6" customHeight="1" x14ac:dyDescent="0.2">
      <c r="A55" s="148"/>
      <c r="B55" s="16">
        <f>B54+D54</f>
        <v>4981</v>
      </c>
      <c r="C55" s="20" t="str">
        <f t="shared" si="10"/>
        <v>1375</v>
      </c>
      <c r="D55" s="16">
        <v>119</v>
      </c>
      <c r="E55" s="17" t="str">
        <f t="shared" si="11"/>
        <v>0077</v>
      </c>
      <c r="F55" s="18" t="s">
        <v>15</v>
      </c>
      <c r="G55" s="16" t="s">
        <v>15</v>
      </c>
      <c r="H55" s="19"/>
      <c r="I55" s="16" t="s">
        <v>15</v>
      </c>
      <c r="J55" s="16" t="s">
        <v>15</v>
      </c>
    </row>
    <row r="56" spans="1:10" s="120" customFormat="1" ht="131.25" customHeight="1" x14ac:dyDescent="0.2">
      <c r="A56" s="148"/>
      <c r="B56" s="79">
        <f>B55+D55</f>
        <v>5100</v>
      </c>
      <c r="C56" s="116" t="str">
        <f t="shared" ref="C56" si="13">DEC2HEX(B56,4)</f>
        <v>13EC</v>
      </c>
      <c r="D56" s="79">
        <v>8</v>
      </c>
      <c r="E56" s="88" t="str">
        <f t="shared" ref="E56" si="14">DEC2HEX(D56,4)</f>
        <v>0008</v>
      </c>
      <c r="F56" s="117" t="s">
        <v>425</v>
      </c>
      <c r="G56" s="118"/>
      <c r="H56" s="119"/>
      <c r="I56" s="92" t="s">
        <v>440</v>
      </c>
      <c r="J56" s="118"/>
    </row>
    <row r="57" spans="1:10" x14ac:dyDescent="0.2">
      <c r="A57" s="148"/>
      <c r="B57" s="39">
        <f t="shared" ref="B57:B58" si="15">B56+D56</f>
        <v>5108</v>
      </c>
      <c r="C57" s="59" t="str">
        <f t="shared" ref="C57:C58" si="16">DEC2HEX(B57,4)</f>
        <v>13F4</v>
      </c>
      <c r="D57" s="39">
        <v>12</v>
      </c>
      <c r="E57" s="45" t="str">
        <f t="shared" ref="E57:E58" si="17">DEC2HEX(D57,4)</f>
        <v>000C</v>
      </c>
      <c r="F57" s="18" t="s">
        <v>15</v>
      </c>
      <c r="G57" s="18" t="s">
        <v>15</v>
      </c>
      <c r="H57" s="19"/>
      <c r="I57" s="18" t="s">
        <v>15</v>
      </c>
      <c r="J57" s="18" t="s">
        <v>15</v>
      </c>
    </row>
    <row r="58" spans="1:10" s="86" customFormat="1" x14ac:dyDescent="0.2">
      <c r="A58" s="148"/>
      <c r="B58" s="79">
        <f t="shared" si="15"/>
        <v>5120</v>
      </c>
      <c r="C58" s="116" t="str">
        <f t="shared" si="16"/>
        <v>1400</v>
      </c>
      <c r="D58" s="79">
        <v>8</v>
      </c>
      <c r="E58" s="88" t="str">
        <f t="shared" si="17"/>
        <v>0008</v>
      </c>
      <c r="F58" s="117" t="s">
        <v>427</v>
      </c>
      <c r="G58" s="118"/>
      <c r="H58" s="119"/>
      <c r="I58" s="79" t="s">
        <v>429</v>
      </c>
      <c r="J58" s="96"/>
    </row>
    <row r="59" spans="1:10" s="86" customFormat="1" x14ac:dyDescent="0.2">
      <c r="A59" s="148"/>
      <c r="B59" s="79">
        <f>B58+D58</f>
        <v>5128</v>
      </c>
      <c r="C59" s="116" t="str">
        <f t="shared" ref="C59" si="18">DEC2HEX(B59,4)</f>
        <v>1408</v>
      </c>
      <c r="D59" s="79">
        <v>1</v>
      </c>
      <c r="E59" s="88" t="str">
        <f t="shared" ref="E59" si="19">DEC2HEX(D59,4)</f>
        <v>0001</v>
      </c>
      <c r="F59" s="117" t="s">
        <v>428</v>
      </c>
      <c r="G59" s="118"/>
      <c r="H59" s="119"/>
      <c r="I59" s="79" t="s">
        <v>429</v>
      </c>
      <c r="J59" s="96" t="s">
        <v>426</v>
      </c>
    </row>
    <row r="60" spans="1:10" s="47" customFormat="1" x14ac:dyDescent="0.2">
      <c r="A60" s="148"/>
      <c r="B60" s="96">
        <f t="shared" ref="B60:B62" si="20">B59+D59</f>
        <v>5129</v>
      </c>
      <c r="C60" s="121" t="str">
        <f t="shared" ref="C60:C62" si="21">DEC2HEX(B60,4)</f>
        <v>1409</v>
      </c>
      <c r="D60" s="96">
        <v>71</v>
      </c>
      <c r="E60" s="97" t="str">
        <f t="shared" ref="E60:E62" si="22">DEC2HEX(D60,4)</f>
        <v>0047</v>
      </c>
      <c r="F60" s="122" t="s">
        <v>15</v>
      </c>
      <c r="G60" s="122" t="s">
        <v>15</v>
      </c>
      <c r="H60" s="103"/>
      <c r="I60" s="96" t="s">
        <v>502</v>
      </c>
      <c r="J60" s="96" t="s">
        <v>426</v>
      </c>
    </row>
    <row r="61" spans="1:10" s="68" customFormat="1" ht="115.5" customHeight="1" x14ac:dyDescent="0.2">
      <c r="A61" s="148"/>
      <c r="B61" s="60">
        <f t="shared" si="20"/>
        <v>5200</v>
      </c>
      <c r="C61" s="64" t="str">
        <f t="shared" si="21"/>
        <v>1450</v>
      </c>
      <c r="D61" s="60">
        <v>16</v>
      </c>
      <c r="E61" s="63" t="str">
        <f t="shared" si="22"/>
        <v>0010</v>
      </c>
      <c r="F61" s="65" t="s">
        <v>503</v>
      </c>
      <c r="G61" s="74" t="s">
        <v>507</v>
      </c>
      <c r="H61" s="66"/>
      <c r="I61" s="74" t="s">
        <v>506</v>
      </c>
      <c r="J61" s="67" t="s">
        <v>426</v>
      </c>
    </row>
    <row r="62" spans="1:10" x14ac:dyDescent="0.2">
      <c r="A62" s="148"/>
      <c r="B62" s="79">
        <f t="shared" si="20"/>
        <v>5216</v>
      </c>
      <c r="C62" s="116" t="str">
        <f t="shared" si="21"/>
        <v>1460</v>
      </c>
      <c r="D62" s="79">
        <v>34</v>
      </c>
      <c r="E62" s="88" t="str">
        <f t="shared" si="22"/>
        <v>0022</v>
      </c>
      <c r="F62" s="122" t="s">
        <v>15</v>
      </c>
      <c r="G62" s="122" t="s">
        <v>15</v>
      </c>
      <c r="H62" s="119"/>
      <c r="I62" s="18" t="s">
        <v>15</v>
      </c>
      <c r="J62" s="18" t="s">
        <v>15</v>
      </c>
    </row>
    <row r="63" spans="1:10" s="68" customFormat="1" ht="111.75" customHeight="1" x14ac:dyDescent="0.2">
      <c r="A63" s="149"/>
      <c r="B63" s="60">
        <f t="shared" ref="B63" si="23">B62+D62</f>
        <v>5250</v>
      </c>
      <c r="C63" s="64" t="str">
        <f t="shared" ref="C63" si="24">DEC2HEX(B63,4)</f>
        <v>1482</v>
      </c>
      <c r="D63" s="60">
        <v>1</v>
      </c>
      <c r="E63" s="63" t="str">
        <f t="shared" ref="E63" si="25">DEC2HEX(D63,4)</f>
        <v>0001</v>
      </c>
      <c r="F63" s="65" t="s">
        <v>508</v>
      </c>
      <c r="G63" s="78"/>
      <c r="H63" s="66"/>
      <c r="I63" s="61" t="s">
        <v>509</v>
      </c>
      <c r="J63" s="124"/>
    </row>
    <row r="64" spans="1:10" x14ac:dyDescent="0.2">
      <c r="C64" s="22"/>
    </row>
    <row r="65" spans="3:10" x14ac:dyDescent="0.2">
      <c r="C65" s="22"/>
    </row>
    <row r="70" spans="3:10" x14ac:dyDescent="0.2">
      <c r="J70" s="123"/>
    </row>
  </sheetData>
  <mergeCells count="2">
    <mergeCell ref="A2:A25"/>
    <mergeCell ref="A26:A63"/>
  </mergeCells>
  <phoneticPr fontId="8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topLeftCell="A14" zoomScale="85" zoomScaleNormal="85" workbookViewId="0">
      <selection activeCell="A2" sqref="A2:A31"/>
    </sheetView>
  </sheetViews>
  <sheetFormatPr defaultColWidth="9" defaultRowHeight="14.25" x14ac:dyDescent="0.2"/>
  <cols>
    <col min="1" max="1" width="14.25" customWidth="1"/>
    <col min="2" max="2" width="18.625" style="3" customWidth="1"/>
    <col min="3" max="3" width="15.375" style="3" customWidth="1"/>
    <col min="4" max="4" width="13.125" style="3" customWidth="1"/>
    <col min="5" max="6" width="21.375" style="4" customWidth="1"/>
    <col min="7" max="7" width="49.5" style="5" customWidth="1"/>
    <col min="8" max="8" width="45" style="6" customWidth="1"/>
    <col min="9" max="9" width="22.25" style="6" customWidth="1"/>
    <col min="10" max="10" width="79.625" style="3" customWidth="1"/>
    <col min="11" max="11" width="35.125" style="7" customWidth="1"/>
  </cols>
  <sheetData>
    <row r="1" spans="1:11" ht="42.6" customHeight="1" x14ac:dyDescent="0.2">
      <c r="A1" s="8" t="s">
        <v>0</v>
      </c>
      <c r="B1" s="9" t="s">
        <v>62</v>
      </c>
      <c r="C1" s="9" t="s">
        <v>63</v>
      </c>
      <c r="D1" s="9" t="s">
        <v>3</v>
      </c>
      <c r="E1" s="10" t="s">
        <v>4</v>
      </c>
      <c r="F1" s="9" t="s">
        <v>64</v>
      </c>
      <c r="G1" s="11" t="s">
        <v>5</v>
      </c>
      <c r="H1" s="10" t="s">
        <v>6</v>
      </c>
      <c r="I1" s="10" t="s">
        <v>7</v>
      </c>
      <c r="J1" s="9" t="s">
        <v>8</v>
      </c>
      <c r="K1" s="9" t="s">
        <v>9</v>
      </c>
    </row>
    <row r="2" spans="1:11" s="1" customFormat="1" ht="128.25" x14ac:dyDescent="0.2">
      <c r="A2" s="151" t="s">
        <v>34</v>
      </c>
      <c r="B2" s="12">
        <f>0</f>
        <v>0</v>
      </c>
      <c r="C2" s="12" t="str">
        <f t="shared" ref="C2:C13" si="0">DEC2HEX(B2,4)</f>
        <v>0000</v>
      </c>
      <c r="D2" s="12">
        <v>8</v>
      </c>
      <c r="E2" s="13" t="str">
        <f t="shared" ref="E2:E13" si="1">DEC2HEX(D2,4)</f>
        <v>0008</v>
      </c>
      <c r="F2" s="13">
        <f>D2*2</f>
        <v>16</v>
      </c>
      <c r="G2" s="14" t="s">
        <v>35</v>
      </c>
      <c r="H2" s="15" t="s">
        <v>36</v>
      </c>
      <c r="I2" s="15"/>
      <c r="J2" s="15" t="s">
        <v>37</v>
      </c>
      <c r="K2" s="15" t="s">
        <v>18</v>
      </c>
    </row>
    <row r="3" spans="1:11" s="2" customFormat="1" ht="25.15" customHeight="1" x14ac:dyDescent="0.2">
      <c r="A3" s="152"/>
      <c r="B3" s="16">
        <f t="shared" ref="B3:B9" si="2">B2+F2</f>
        <v>16</v>
      </c>
      <c r="C3" s="16" t="str">
        <f t="shared" si="0"/>
        <v>0010</v>
      </c>
      <c r="D3" s="16">
        <v>10</v>
      </c>
      <c r="E3" s="17" t="str">
        <f t="shared" si="1"/>
        <v>000A</v>
      </c>
      <c r="F3" s="13">
        <f>D3*2</f>
        <v>20</v>
      </c>
      <c r="G3" s="18" t="s">
        <v>15</v>
      </c>
      <c r="H3" s="19"/>
      <c r="I3" s="19"/>
      <c r="J3" s="18" t="s">
        <v>15</v>
      </c>
      <c r="K3" s="18" t="s">
        <v>15</v>
      </c>
    </row>
    <row r="4" spans="1:11" s="1" customFormat="1" ht="128.25" x14ac:dyDescent="0.2">
      <c r="A4" s="153"/>
      <c r="B4" s="12">
        <f t="shared" si="2"/>
        <v>36</v>
      </c>
      <c r="C4" s="12" t="str">
        <f t="shared" si="0"/>
        <v>0024</v>
      </c>
      <c r="D4" s="12">
        <v>8</v>
      </c>
      <c r="E4" s="13" t="str">
        <f t="shared" si="1"/>
        <v>0008</v>
      </c>
      <c r="F4" s="13">
        <v>16</v>
      </c>
      <c r="G4" s="14" t="s">
        <v>38</v>
      </c>
      <c r="H4" s="15" t="s">
        <v>36</v>
      </c>
      <c r="I4" s="15"/>
      <c r="J4" s="15" t="s">
        <v>37</v>
      </c>
      <c r="K4" s="15" t="s">
        <v>18</v>
      </c>
    </row>
    <row r="5" spans="1:11" s="2" customFormat="1" x14ac:dyDescent="0.2">
      <c r="A5" s="154"/>
      <c r="B5" s="16">
        <f t="shared" si="2"/>
        <v>52</v>
      </c>
      <c r="C5" s="16" t="str">
        <f t="shared" si="0"/>
        <v>0034</v>
      </c>
      <c r="D5" s="16">
        <v>10</v>
      </c>
      <c r="E5" s="17" t="str">
        <f t="shared" si="1"/>
        <v>000A</v>
      </c>
      <c r="F5" s="17">
        <v>20</v>
      </c>
      <c r="G5" s="18" t="s">
        <v>15</v>
      </c>
      <c r="H5" s="19"/>
      <c r="I5" s="19"/>
      <c r="J5" s="18" t="s">
        <v>15</v>
      </c>
      <c r="K5" s="18" t="s">
        <v>15</v>
      </c>
    </row>
    <row r="6" spans="1:11" s="35" customFormat="1" ht="71.25" x14ac:dyDescent="0.2">
      <c r="A6" s="153"/>
      <c r="B6" s="31">
        <v>72</v>
      </c>
      <c r="C6" s="31" t="str">
        <f t="shared" si="0"/>
        <v>0048</v>
      </c>
      <c r="D6" s="31">
        <v>4</v>
      </c>
      <c r="E6" s="32" t="str">
        <f t="shared" si="1"/>
        <v>0004</v>
      </c>
      <c r="F6" s="32">
        <f>D6*2</f>
        <v>8</v>
      </c>
      <c r="G6" s="33" t="s">
        <v>39</v>
      </c>
      <c r="H6" s="34" t="s">
        <v>40</v>
      </c>
      <c r="I6" s="34"/>
      <c r="J6" s="34" t="s">
        <v>41</v>
      </c>
      <c r="K6" s="34" t="s">
        <v>19</v>
      </c>
    </row>
    <row r="7" spans="1:11" s="2" customFormat="1" ht="22.15" customHeight="1" x14ac:dyDescent="0.2">
      <c r="A7" s="154"/>
      <c r="B7" s="16">
        <f t="shared" si="2"/>
        <v>80</v>
      </c>
      <c r="C7" s="16" t="str">
        <f t="shared" si="0"/>
        <v>0050</v>
      </c>
      <c r="D7" s="16">
        <v>10</v>
      </c>
      <c r="E7" s="17" t="str">
        <f t="shared" si="1"/>
        <v>000A</v>
      </c>
      <c r="F7" s="17">
        <f>D7*2</f>
        <v>20</v>
      </c>
      <c r="G7" s="18" t="s">
        <v>15</v>
      </c>
      <c r="H7" s="19"/>
      <c r="I7" s="19"/>
      <c r="J7" s="19"/>
      <c r="K7" s="19"/>
    </row>
    <row r="8" spans="1:11" s="1" customFormat="1" ht="71.25" x14ac:dyDescent="0.2">
      <c r="A8" s="153"/>
      <c r="B8" s="12">
        <f t="shared" si="2"/>
        <v>100</v>
      </c>
      <c r="C8" s="12" t="str">
        <f t="shared" si="0"/>
        <v>0064</v>
      </c>
      <c r="D8" s="12">
        <v>4</v>
      </c>
      <c r="E8" s="13" t="str">
        <f t="shared" si="1"/>
        <v>0004</v>
      </c>
      <c r="F8" s="13">
        <v>8</v>
      </c>
      <c r="G8" s="33" t="s">
        <v>67</v>
      </c>
      <c r="H8" s="15" t="s">
        <v>40</v>
      </c>
      <c r="I8" s="15"/>
      <c r="J8" s="15" t="s">
        <v>41</v>
      </c>
      <c r="K8" s="15" t="s">
        <v>19</v>
      </c>
    </row>
    <row r="9" spans="1:11" s="2" customFormat="1" x14ac:dyDescent="0.2">
      <c r="A9" s="154"/>
      <c r="B9" s="16">
        <f t="shared" si="2"/>
        <v>108</v>
      </c>
      <c r="C9" s="16" t="str">
        <f t="shared" si="0"/>
        <v>006C</v>
      </c>
      <c r="D9" s="16">
        <v>10</v>
      </c>
      <c r="E9" s="17" t="str">
        <f t="shared" si="1"/>
        <v>000A</v>
      </c>
      <c r="F9" s="17">
        <v>20</v>
      </c>
      <c r="G9" s="18" t="s">
        <v>15</v>
      </c>
      <c r="H9" s="19"/>
      <c r="I9" s="19"/>
      <c r="J9" s="18" t="s">
        <v>15</v>
      </c>
      <c r="K9" s="18" t="s">
        <v>15</v>
      </c>
    </row>
    <row r="10" spans="1:11" s="1" customFormat="1" ht="28.5" x14ac:dyDescent="0.2">
      <c r="A10" s="153"/>
      <c r="B10" s="12">
        <f>B7+F7</f>
        <v>100</v>
      </c>
      <c r="C10" s="12" t="str">
        <f t="shared" si="0"/>
        <v>0064</v>
      </c>
      <c r="D10" s="12">
        <v>1</v>
      </c>
      <c r="E10" s="13" t="str">
        <f t="shared" si="1"/>
        <v>0001</v>
      </c>
      <c r="F10" s="13">
        <f>D10*2</f>
        <v>2</v>
      </c>
      <c r="G10" s="14" t="s">
        <v>43</v>
      </c>
      <c r="H10" s="15" t="s">
        <v>44</v>
      </c>
      <c r="I10" s="15"/>
      <c r="J10" s="15" t="s">
        <v>45</v>
      </c>
      <c r="K10" s="15" t="s">
        <v>46</v>
      </c>
    </row>
    <row r="11" spans="1:11" s="2" customFormat="1" ht="19.899999999999999" customHeight="1" x14ac:dyDescent="0.2">
      <c r="A11" s="154"/>
      <c r="B11" s="16">
        <f>B10+F10</f>
        <v>102</v>
      </c>
      <c r="C11" s="16" t="str">
        <f t="shared" si="0"/>
        <v>0066</v>
      </c>
      <c r="D11" s="16">
        <v>10</v>
      </c>
      <c r="E11" s="17" t="str">
        <f t="shared" si="1"/>
        <v>000A</v>
      </c>
      <c r="F11" s="17">
        <f>D11*2</f>
        <v>20</v>
      </c>
      <c r="G11" s="18" t="s">
        <v>15</v>
      </c>
      <c r="H11" s="19"/>
      <c r="I11" s="19"/>
      <c r="J11" s="19"/>
      <c r="K11" s="19"/>
    </row>
    <row r="12" spans="1:11" s="1" customFormat="1" ht="28.5" x14ac:dyDescent="0.2">
      <c r="A12" s="153"/>
      <c r="B12" s="12">
        <f>B11+F11</f>
        <v>122</v>
      </c>
      <c r="C12" s="12" t="str">
        <f t="shared" si="0"/>
        <v>007A</v>
      </c>
      <c r="D12" s="12">
        <v>1</v>
      </c>
      <c r="E12" s="13" t="str">
        <f t="shared" si="1"/>
        <v>0001</v>
      </c>
      <c r="F12" s="13">
        <v>2</v>
      </c>
      <c r="G12" s="14" t="s">
        <v>47</v>
      </c>
      <c r="H12" s="15" t="s">
        <v>44</v>
      </c>
      <c r="I12" s="15"/>
      <c r="J12" s="15" t="s">
        <v>45</v>
      </c>
      <c r="K12" s="15" t="s">
        <v>46</v>
      </c>
    </row>
    <row r="13" spans="1:11" s="2" customFormat="1" ht="19.899999999999999" customHeight="1" x14ac:dyDescent="0.2">
      <c r="A13" s="154"/>
      <c r="B13" s="16">
        <f>B12+F12</f>
        <v>124</v>
      </c>
      <c r="C13" s="16" t="str">
        <f t="shared" si="0"/>
        <v>007C</v>
      </c>
      <c r="D13" s="16">
        <v>10</v>
      </c>
      <c r="E13" s="17" t="str">
        <f t="shared" si="1"/>
        <v>000A</v>
      </c>
      <c r="F13" s="17">
        <v>20</v>
      </c>
      <c r="G13" s="18" t="s">
        <v>15</v>
      </c>
      <c r="H13" s="19"/>
      <c r="I13" s="19"/>
      <c r="J13" s="18" t="s">
        <v>15</v>
      </c>
      <c r="K13" s="18" t="s">
        <v>15</v>
      </c>
    </row>
    <row r="14" spans="1:11" s="1" customFormat="1" ht="256.5" x14ac:dyDescent="0.2">
      <c r="A14" s="153"/>
      <c r="B14" s="12">
        <f>B13+F13</f>
        <v>144</v>
      </c>
      <c r="C14" s="12" t="str">
        <f t="shared" ref="C14:C31" si="3">DEC2HEX(B14,4)</f>
        <v>0090</v>
      </c>
      <c r="D14" s="12">
        <v>8</v>
      </c>
      <c r="E14" s="13" t="str">
        <f t="shared" ref="E14:E31" si="4">DEC2HEX(D14,4)</f>
        <v>0008</v>
      </c>
      <c r="F14" s="13">
        <f t="shared" ref="F14:F31" si="5">D14*2</f>
        <v>16</v>
      </c>
      <c r="G14" s="14" t="s">
        <v>48</v>
      </c>
      <c r="H14" s="15" t="s">
        <v>49</v>
      </c>
      <c r="I14" s="15"/>
      <c r="J14" s="15" t="s">
        <v>29</v>
      </c>
      <c r="K14" s="15" t="s">
        <v>18</v>
      </c>
    </row>
    <row r="15" spans="1:11" s="2" customFormat="1" ht="19.899999999999999" customHeight="1" x14ac:dyDescent="0.2">
      <c r="A15" s="154"/>
      <c r="B15" s="16">
        <f t="shared" ref="B15:B31" si="6">B14+F14</f>
        <v>160</v>
      </c>
      <c r="C15" s="16" t="str">
        <f t="shared" si="3"/>
        <v>00A0</v>
      </c>
      <c r="D15" s="16">
        <v>10</v>
      </c>
      <c r="E15" s="17" t="str">
        <f t="shared" si="4"/>
        <v>000A</v>
      </c>
      <c r="F15" s="17">
        <f t="shared" si="5"/>
        <v>20</v>
      </c>
      <c r="G15" s="18" t="s">
        <v>15</v>
      </c>
      <c r="H15" s="19"/>
      <c r="I15" s="19"/>
      <c r="J15" s="18" t="s">
        <v>15</v>
      </c>
      <c r="K15" s="18" t="s">
        <v>15</v>
      </c>
    </row>
    <row r="16" spans="1:11" s="1" customFormat="1" ht="256.5" x14ac:dyDescent="0.2">
      <c r="A16" s="153"/>
      <c r="B16" s="12">
        <f t="shared" si="6"/>
        <v>180</v>
      </c>
      <c r="C16" s="12" t="str">
        <f t="shared" si="3"/>
        <v>00B4</v>
      </c>
      <c r="D16" s="12">
        <v>4</v>
      </c>
      <c r="E16" s="13" t="str">
        <f t="shared" si="4"/>
        <v>0004</v>
      </c>
      <c r="F16" s="13">
        <f t="shared" si="5"/>
        <v>8</v>
      </c>
      <c r="G16" s="14" t="s">
        <v>48</v>
      </c>
      <c r="H16" s="15" t="s">
        <v>50</v>
      </c>
      <c r="I16" s="15"/>
      <c r="J16" s="15" t="s">
        <v>29</v>
      </c>
      <c r="K16" s="15" t="s">
        <v>19</v>
      </c>
    </row>
    <row r="17" spans="1:11" s="2" customFormat="1" ht="27.6" customHeight="1" x14ac:dyDescent="0.2">
      <c r="A17" s="154"/>
      <c r="B17" s="16">
        <f t="shared" si="6"/>
        <v>188</v>
      </c>
      <c r="C17" s="16" t="str">
        <f t="shared" si="3"/>
        <v>00BC</v>
      </c>
      <c r="D17" s="16">
        <v>10</v>
      </c>
      <c r="E17" s="17" t="str">
        <f t="shared" si="4"/>
        <v>000A</v>
      </c>
      <c r="F17" s="17">
        <f t="shared" si="5"/>
        <v>20</v>
      </c>
      <c r="G17" s="18" t="s">
        <v>15</v>
      </c>
      <c r="H17" s="19"/>
      <c r="I17" s="19"/>
      <c r="J17" s="18" t="s">
        <v>15</v>
      </c>
      <c r="K17" s="18" t="s">
        <v>15</v>
      </c>
    </row>
    <row r="18" spans="1:11" s="1" customFormat="1" ht="207" customHeight="1" x14ac:dyDescent="0.2">
      <c r="A18" s="153"/>
      <c r="B18" s="12">
        <f t="shared" si="6"/>
        <v>208</v>
      </c>
      <c r="C18" s="12" t="str">
        <f t="shared" si="3"/>
        <v>00D0</v>
      </c>
      <c r="D18" s="12">
        <v>1</v>
      </c>
      <c r="E18" s="13" t="str">
        <f t="shared" si="4"/>
        <v>0001</v>
      </c>
      <c r="F18" s="13">
        <f t="shared" si="5"/>
        <v>2</v>
      </c>
      <c r="G18" s="14" t="s">
        <v>51</v>
      </c>
      <c r="H18" s="15" t="s">
        <v>52</v>
      </c>
      <c r="I18" s="15"/>
      <c r="J18" s="15" t="s">
        <v>29</v>
      </c>
      <c r="K18" s="15" t="s">
        <v>53</v>
      </c>
    </row>
    <row r="19" spans="1:11" s="2" customFormat="1" ht="22.15" customHeight="1" x14ac:dyDescent="0.2">
      <c r="A19" s="154"/>
      <c r="B19" s="16">
        <f t="shared" si="6"/>
        <v>210</v>
      </c>
      <c r="C19" s="20" t="str">
        <f t="shared" si="3"/>
        <v>00D2</v>
      </c>
      <c r="D19" s="16">
        <v>10</v>
      </c>
      <c r="E19" s="17" t="str">
        <f t="shared" si="4"/>
        <v>000A</v>
      </c>
      <c r="F19" s="17">
        <f t="shared" si="5"/>
        <v>20</v>
      </c>
      <c r="G19" s="18" t="s">
        <v>15</v>
      </c>
      <c r="H19" s="19"/>
      <c r="I19" s="19"/>
      <c r="J19" s="18" t="s">
        <v>15</v>
      </c>
      <c r="K19" s="18" t="s">
        <v>15</v>
      </c>
    </row>
    <row r="20" spans="1:11" s="1" customFormat="1" ht="184.15" customHeight="1" x14ac:dyDescent="0.2">
      <c r="A20" s="153"/>
      <c r="B20" s="12">
        <f t="shared" si="6"/>
        <v>230</v>
      </c>
      <c r="C20" s="21" t="str">
        <f t="shared" si="3"/>
        <v>00E6</v>
      </c>
      <c r="D20" s="12">
        <v>128</v>
      </c>
      <c r="E20" s="13" t="str">
        <f t="shared" si="4"/>
        <v>0080</v>
      </c>
      <c r="F20" s="13">
        <f t="shared" si="5"/>
        <v>256</v>
      </c>
      <c r="G20" s="14" t="s">
        <v>57</v>
      </c>
      <c r="H20" s="15" t="s">
        <v>55</v>
      </c>
      <c r="I20" s="15"/>
      <c r="J20" s="15" t="s">
        <v>65</v>
      </c>
      <c r="K20" s="15" t="s">
        <v>18</v>
      </c>
    </row>
    <row r="21" spans="1:11" s="2" customFormat="1" ht="18.600000000000001" customHeight="1" x14ac:dyDescent="0.2">
      <c r="A21" s="154"/>
      <c r="B21" s="16">
        <f t="shared" si="6"/>
        <v>486</v>
      </c>
      <c r="C21" s="20" t="str">
        <f t="shared" si="3"/>
        <v>01E6</v>
      </c>
      <c r="D21" s="16">
        <v>10</v>
      </c>
      <c r="E21" s="17" t="str">
        <f t="shared" si="4"/>
        <v>000A</v>
      </c>
      <c r="F21" s="17">
        <f t="shared" si="5"/>
        <v>20</v>
      </c>
      <c r="G21" s="18" t="s">
        <v>15</v>
      </c>
      <c r="H21" s="19"/>
      <c r="I21" s="19"/>
      <c r="J21" s="18" t="s">
        <v>15</v>
      </c>
      <c r="K21" s="18" t="s">
        <v>15</v>
      </c>
    </row>
    <row r="22" spans="1:11" s="1" customFormat="1" ht="128.25" x14ac:dyDescent="0.2">
      <c r="A22" s="153"/>
      <c r="B22" s="12">
        <f t="shared" si="6"/>
        <v>506</v>
      </c>
      <c r="C22" s="21" t="str">
        <f t="shared" si="3"/>
        <v>01FA</v>
      </c>
      <c r="D22" s="12">
        <v>64</v>
      </c>
      <c r="E22" s="13" t="str">
        <f t="shared" si="4"/>
        <v>0040</v>
      </c>
      <c r="F22" s="13">
        <f t="shared" si="5"/>
        <v>128</v>
      </c>
      <c r="G22" s="14" t="s">
        <v>57</v>
      </c>
      <c r="H22" s="15" t="s">
        <v>55</v>
      </c>
      <c r="I22" s="15"/>
      <c r="J22" s="15" t="s">
        <v>65</v>
      </c>
      <c r="K22" s="15" t="s">
        <v>19</v>
      </c>
    </row>
    <row r="23" spans="1:11" s="2" customFormat="1" ht="24.6" customHeight="1" x14ac:dyDescent="0.2">
      <c r="A23" s="154"/>
      <c r="B23" s="16">
        <f t="shared" si="6"/>
        <v>634</v>
      </c>
      <c r="C23" s="20" t="str">
        <f t="shared" si="3"/>
        <v>027A</v>
      </c>
      <c r="D23" s="16">
        <v>10</v>
      </c>
      <c r="E23" s="17" t="str">
        <f t="shared" si="4"/>
        <v>000A</v>
      </c>
      <c r="F23" s="17">
        <f t="shared" si="5"/>
        <v>20</v>
      </c>
      <c r="G23" s="18" t="s">
        <v>15</v>
      </c>
      <c r="H23" s="19"/>
      <c r="I23" s="19"/>
      <c r="J23" s="18" t="s">
        <v>15</v>
      </c>
      <c r="K23" s="18" t="s">
        <v>15</v>
      </c>
    </row>
    <row r="24" spans="1:11" s="1" customFormat="1" ht="128.25" x14ac:dyDescent="0.2">
      <c r="A24" s="153"/>
      <c r="B24" s="12">
        <f t="shared" si="6"/>
        <v>654</v>
      </c>
      <c r="C24" s="21" t="str">
        <f t="shared" si="3"/>
        <v>028E</v>
      </c>
      <c r="D24" s="12">
        <v>16</v>
      </c>
      <c r="E24" s="13" t="str">
        <f t="shared" si="4"/>
        <v>0010</v>
      </c>
      <c r="F24" s="13">
        <f t="shared" si="5"/>
        <v>32</v>
      </c>
      <c r="G24" s="14" t="s">
        <v>57</v>
      </c>
      <c r="H24" s="15" t="s">
        <v>55</v>
      </c>
      <c r="I24" s="15"/>
      <c r="J24" s="15" t="s">
        <v>65</v>
      </c>
      <c r="K24" s="15" t="s">
        <v>58</v>
      </c>
    </row>
    <row r="25" spans="1:11" s="2" customFormat="1" ht="24.6" customHeight="1" x14ac:dyDescent="0.2">
      <c r="A25" s="154"/>
      <c r="B25" s="16">
        <f t="shared" si="6"/>
        <v>686</v>
      </c>
      <c r="C25" s="20" t="str">
        <f t="shared" si="3"/>
        <v>02AE</v>
      </c>
      <c r="D25" s="16">
        <v>10</v>
      </c>
      <c r="E25" s="17" t="str">
        <f t="shared" si="4"/>
        <v>000A</v>
      </c>
      <c r="F25" s="17">
        <f t="shared" si="5"/>
        <v>20</v>
      </c>
      <c r="G25" s="18" t="s">
        <v>15</v>
      </c>
      <c r="H25" s="19"/>
      <c r="I25" s="19"/>
      <c r="J25" s="18" t="s">
        <v>15</v>
      </c>
      <c r="K25" s="18" t="s">
        <v>15</v>
      </c>
    </row>
    <row r="26" spans="1:11" s="1" customFormat="1" ht="71.25" x14ac:dyDescent="0.2">
      <c r="A26" s="153"/>
      <c r="B26" s="12">
        <f t="shared" si="6"/>
        <v>706</v>
      </c>
      <c r="C26" s="21" t="str">
        <f t="shared" si="3"/>
        <v>02C2</v>
      </c>
      <c r="D26" s="12">
        <v>64</v>
      </c>
      <c r="E26" s="13" t="str">
        <f t="shared" si="4"/>
        <v>0040</v>
      </c>
      <c r="F26" s="13">
        <f t="shared" si="5"/>
        <v>128</v>
      </c>
      <c r="G26" s="14" t="s">
        <v>59</v>
      </c>
      <c r="H26" s="15" t="s">
        <v>60</v>
      </c>
      <c r="I26" s="15"/>
      <c r="J26" s="15" t="s">
        <v>66</v>
      </c>
      <c r="K26" s="15" t="s">
        <v>18</v>
      </c>
    </row>
    <row r="27" spans="1:11" s="2" customFormat="1" ht="27" customHeight="1" x14ac:dyDescent="0.2">
      <c r="A27" s="154"/>
      <c r="B27" s="16">
        <f t="shared" si="6"/>
        <v>834</v>
      </c>
      <c r="C27" s="20" t="str">
        <f t="shared" si="3"/>
        <v>0342</v>
      </c>
      <c r="D27" s="16">
        <v>10</v>
      </c>
      <c r="E27" s="17" t="str">
        <f t="shared" si="4"/>
        <v>000A</v>
      </c>
      <c r="F27" s="17">
        <f t="shared" si="5"/>
        <v>20</v>
      </c>
      <c r="G27" s="18" t="s">
        <v>15</v>
      </c>
      <c r="H27" s="19"/>
      <c r="I27" s="19"/>
      <c r="J27" s="18" t="s">
        <v>15</v>
      </c>
      <c r="K27" s="18" t="s">
        <v>15</v>
      </c>
    </row>
    <row r="28" spans="1:11" s="1" customFormat="1" ht="71.25" x14ac:dyDescent="0.2">
      <c r="A28" s="153"/>
      <c r="B28" s="12">
        <f t="shared" si="6"/>
        <v>854</v>
      </c>
      <c r="C28" s="21" t="str">
        <f t="shared" si="3"/>
        <v>0356</v>
      </c>
      <c r="D28" s="12">
        <v>32</v>
      </c>
      <c r="E28" s="13" t="str">
        <f t="shared" si="4"/>
        <v>0020</v>
      </c>
      <c r="F28" s="13">
        <f t="shared" si="5"/>
        <v>64</v>
      </c>
      <c r="G28" s="14" t="s">
        <v>59</v>
      </c>
      <c r="H28" s="15" t="s">
        <v>60</v>
      </c>
      <c r="I28" s="15"/>
      <c r="J28" s="15" t="s">
        <v>66</v>
      </c>
      <c r="K28" s="15" t="s">
        <v>19</v>
      </c>
    </row>
    <row r="29" spans="1:11" s="2" customFormat="1" ht="29.45" customHeight="1" x14ac:dyDescent="0.2">
      <c r="A29" s="154"/>
      <c r="B29" s="16">
        <f t="shared" si="6"/>
        <v>918</v>
      </c>
      <c r="C29" s="20" t="str">
        <f t="shared" si="3"/>
        <v>0396</v>
      </c>
      <c r="D29" s="16">
        <v>10</v>
      </c>
      <c r="E29" s="17" t="str">
        <f t="shared" si="4"/>
        <v>000A</v>
      </c>
      <c r="F29" s="17">
        <f t="shared" si="5"/>
        <v>20</v>
      </c>
      <c r="G29" s="18" t="s">
        <v>15</v>
      </c>
      <c r="H29" s="19"/>
      <c r="I29" s="19"/>
      <c r="J29" s="18" t="s">
        <v>15</v>
      </c>
      <c r="K29" s="18" t="s">
        <v>15</v>
      </c>
    </row>
    <row r="30" spans="1:11" s="1" customFormat="1" ht="71.25" x14ac:dyDescent="0.2">
      <c r="A30" s="153"/>
      <c r="B30" s="12">
        <f t="shared" si="6"/>
        <v>938</v>
      </c>
      <c r="C30" s="21" t="str">
        <f t="shared" si="3"/>
        <v>03AA</v>
      </c>
      <c r="D30" s="12">
        <v>8</v>
      </c>
      <c r="E30" s="13" t="str">
        <f t="shared" si="4"/>
        <v>0008</v>
      </c>
      <c r="F30" s="13">
        <f t="shared" si="5"/>
        <v>16</v>
      </c>
      <c r="G30" s="14" t="s">
        <v>59</v>
      </c>
      <c r="H30" s="15" t="s">
        <v>60</v>
      </c>
      <c r="I30" s="15"/>
      <c r="J30" s="15" t="s">
        <v>66</v>
      </c>
      <c r="K30" s="15" t="s">
        <v>46</v>
      </c>
    </row>
    <row r="31" spans="1:11" s="2" customFormat="1" ht="30.6" customHeight="1" x14ac:dyDescent="0.2">
      <c r="A31" s="155"/>
      <c r="B31" s="16">
        <f t="shared" si="6"/>
        <v>954</v>
      </c>
      <c r="C31" s="20" t="str">
        <f t="shared" si="3"/>
        <v>03BA</v>
      </c>
      <c r="D31" s="16">
        <v>10</v>
      </c>
      <c r="E31" s="17" t="str">
        <f t="shared" si="4"/>
        <v>000A</v>
      </c>
      <c r="F31" s="17">
        <f t="shared" si="5"/>
        <v>20</v>
      </c>
      <c r="G31" s="18" t="s">
        <v>15</v>
      </c>
      <c r="H31" s="19"/>
      <c r="I31" s="19"/>
      <c r="J31" s="18" t="s">
        <v>15</v>
      </c>
      <c r="K31" s="18" t="s">
        <v>15</v>
      </c>
    </row>
    <row r="32" spans="1:11" ht="37.9" customHeight="1" x14ac:dyDescent="0.2">
      <c r="A32" s="7"/>
      <c r="B32" s="150"/>
      <c r="C32" s="150"/>
      <c r="D32" s="150"/>
      <c r="E32" s="150"/>
      <c r="F32" s="150"/>
      <c r="G32" s="150"/>
      <c r="H32" s="150"/>
      <c r="I32" s="150"/>
      <c r="J32" s="150"/>
      <c r="K32" s="150"/>
    </row>
    <row r="33" spans="3:3" x14ac:dyDescent="0.2">
      <c r="C33" s="22"/>
    </row>
    <row r="34" spans="3:3" x14ac:dyDescent="0.2">
      <c r="C34" s="22"/>
    </row>
    <row r="35" spans="3:3" x14ac:dyDescent="0.2">
      <c r="C35" s="22"/>
    </row>
    <row r="36" spans="3:3" x14ac:dyDescent="0.2">
      <c r="C36" s="22"/>
    </row>
    <row r="37" spans="3:3" x14ac:dyDescent="0.2">
      <c r="C37" s="22"/>
    </row>
    <row r="38" spans="3:3" x14ac:dyDescent="0.2">
      <c r="C38" s="22"/>
    </row>
    <row r="39" spans="3:3" x14ac:dyDescent="0.2">
      <c r="C39" s="22"/>
    </row>
    <row r="40" spans="3:3" x14ac:dyDescent="0.2">
      <c r="C40" s="22"/>
    </row>
    <row r="41" spans="3:3" x14ac:dyDescent="0.2">
      <c r="C41" s="22"/>
    </row>
  </sheetData>
  <mergeCells count="2">
    <mergeCell ref="B32:K32"/>
    <mergeCell ref="A2:A3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0"/>
  <sheetViews>
    <sheetView zoomScale="115" zoomScaleNormal="115" workbookViewId="0">
      <selection activeCell="G8" sqref="G8"/>
    </sheetView>
  </sheetViews>
  <sheetFormatPr defaultRowHeight="14.25" x14ac:dyDescent="0.2"/>
  <cols>
    <col min="1" max="1" width="14.25" customWidth="1"/>
    <col min="2" max="2" width="18.625" style="38" customWidth="1"/>
    <col min="3" max="3" width="15.375" style="3" customWidth="1"/>
    <col min="4" max="4" width="13.125" style="3" customWidth="1"/>
    <col min="5" max="5" width="21.375" style="4" customWidth="1"/>
    <col min="6" max="6" width="35.25" style="5" customWidth="1"/>
    <col min="7" max="7" width="48.25" style="6" customWidth="1"/>
    <col min="8" max="8" width="12.875" style="6" customWidth="1"/>
    <col min="9" max="9" width="86.875" style="3" customWidth="1"/>
    <col min="10" max="10" width="35.125" style="7" customWidth="1"/>
  </cols>
  <sheetData>
    <row r="1" spans="1:10" ht="42.75" x14ac:dyDescent="0.2">
      <c r="A1" s="8" t="s">
        <v>0</v>
      </c>
      <c r="B1" s="31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ht="28.5" x14ac:dyDescent="0.2">
      <c r="A2" s="144" t="s">
        <v>10</v>
      </c>
      <c r="B2" s="31">
        <v>6000</v>
      </c>
      <c r="C2" s="9" t="str">
        <f t="shared" ref="C2:C52" si="0">DEC2HEX(B2,4)</f>
        <v>1770</v>
      </c>
      <c r="D2" s="9">
        <v>1</v>
      </c>
      <c r="E2" s="10" t="str">
        <f t="shared" ref="E2:E8" si="1">DEC2HEX(D2,4)</f>
        <v>0001</v>
      </c>
      <c r="F2" s="11" t="s">
        <v>11</v>
      </c>
      <c r="G2" s="36" t="s">
        <v>68</v>
      </c>
      <c r="H2" s="23"/>
      <c r="I2" s="41" t="s">
        <v>116</v>
      </c>
      <c r="J2" s="19" t="s">
        <v>14</v>
      </c>
    </row>
    <row r="3" spans="1:10" x14ac:dyDescent="0.2">
      <c r="A3" s="145"/>
      <c r="B3" s="39">
        <f t="shared" ref="B3:B74" si="2">B2+D2</f>
        <v>6001</v>
      </c>
      <c r="C3" s="16" t="str">
        <f t="shared" si="0"/>
        <v>1771</v>
      </c>
      <c r="D3" s="16">
        <v>1</v>
      </c>
      <c r="E3" s="17" t="str">
        <f t="shared" si="1"/>
        <v>0001</v>
      </c>
      <c r="F3" s="18" t="s">
        <v>15</v>
      </c>
      <c r="G3" s="24" t="s">
        <v>15</v>
      </c>
      <c r="H3" s="25"/>
      <c r="I3" s="24" t="s">
        <v>15</v>
      </c>
      <c r="J3" s="24" t="s">
        <v>15</v>
      </c>
    </row>
    <row r="4" spans="1:10" ht="28.5" x14ac:dyDescent="0.2">
      <c r="A4" s="145"/>
      <c r="B4" s="31">
        <f t="shared" si="2"/>
        <v>6002</v>
      </c>
      <c r="C4" s="12" t="str">
        <f t="shared" si="0"/>
        <v>1772</v>
      </c>
      <c r="D4" s="9">
        <v>1</v>
      </c>
      <c r="E4" s="10" t="str">
        <f t="shared" si="1"/>
        <v>0001</v>
      </c>
      <c r="F4" s="37" t="s">
        <v>71</v>
      </c>
      <c r="G4" s="40" t="s">
        <v>127</v>
      </c>
      <c r="H4" s="27"/>
      <c r="I4" s="40" t="s">
        <v>126</v>
      </c>
      <c r="J4" s="40" t="s">
        <v>117</v>
      </c>
    </row>
    <row r="5" spans="1:10" x14ac:dyDescent="0.2">
      <c r="A5" s="145"/>
      <c r="B5" s="31">
        <f t="shared" si="2"/>
        <v>6003</v>
      </c>
      <c r="C5" s="12" t="str">
        <f t="shared" si="0"/>
        <v>1773</v>
      </c>
      <c r="D5" s="9">
        <v>1</v>
      </c>
      <c r="E5" s="10" t="str">
        <f t="shared" si="1"/>
        <v>0001</v>
      </c>
      <c r="F5" s="37" t="s">
        <v>72</v>
      </c>
      <c r="G5" s="27"/>
      <c r="H5" s="27"/>
      <c r="I5" s="40" t="s">
        <v>104</v>
      </c>
      <c r="J5" s="40" t="s">
        <v>117</v>
      </c>
    </row>
    <row r="6" spans="1:10" x14ac:dyDescent="0.2">
      <c r="A6" s="145"/>
      <c r="B6" s="31">
        <f t="shared" si="2"/>
        <v>6004</v>
      </c>
      <c r="C6" s="12" t="str">
        <f t="shared" si="0"/>
        <v>1774</v>
      </c>
      <c r="D6" s="9">
        <v>1</v>
      </c>
      <c r="E6" s="10" t="str">
        <f t="shared" si="1"/>
        <v>0001</v>
      </c>
      <c r="F6" s="37" t="s">
        <v>73</v>
      </c>
      <c r="G6" s="27"/>
      <c r="H6" s="27"/>
      <c r="I6" s="40" t="s">
        <v>104</v>
      </c>
      <c r="J6" s="40" t="s">
        <v>117</v>
      </c>
    </row>
    <row r="7" spans="1:10" x14ac:dyDescent="0.2">
      <c r="A7" s="145"/>
      <c r="B7" s="31">
        <f>B6+D6</f>
        <v>6005</v>
      </c>
      <c r="C7" s="12" t="str">
        <f>DEC2HEX(B7,4)</f>
        <v>1775</v>
      </c>
      <c r="D7" s="9">
        <v>1</v>
      </c>
      <c r="E7" s="10" t="str">
        <f t="shared" si="1"/>
        <v>0001</v>
      </c>
      <c r="F7" s="37" t="s">
        <v>74</v>
      </c>
      <c r="G7" s="27"/>
      <c r="H7" s="27"/>
      <c r="I7" s="40" t="s">
        <v>104</v>
      </c>
      <c r="J7" s="40" t="s">
        <v>117</v>
      </c>
    </row>
    <row r="8" spans="1:10" s="68" customFormat="1" ht="85.5" x14ac:dyDescent="0.2">
      <c r="A8" s="145"/>
      <c r="B8" s="60">
        <f>B7+D7</f>
        <v>6006</v>
      </c>
      <c r="C8" s="70" t="str">
        <f>DEC2HEX(B8,4)</f>
        <v>1776</v>
      </c>
      <c r="D8" s="71">
        <v>1</v>
      </c>
      <c r="E8" s="72" t="str">
        <f t="shared" si="1"/>
        <v>0001</v>
      </c>
      <c r="F8" s="73" t="s">
        <v>487</v>
      </c>
      <c r="G8" s="74" t="s">
        <v>488</v>
      </c>
      <c r="H8" s="75"/>
      <c r="I8" s="74"/>
      <c r="J8" s="74"/>
    </row>
    <row r="9" spans="1:10" x14ac:dyDescent="0.2">
      <c r="A9" s="145"/>
      <c r="B9" s="39">
        <f>B8+D8</f>
        <v>6007</v>
      </c>
      <c r="C9" s="16" t="str">
        <f t="shared" si="0"/>
        <v>1777</v>
      </c>
      <c r="D9" s="16">
        <v>3</v>
      </c>
      <c r="E9" s="17" t="str">
        <f t="shared" ref="E9:E78" si="3">DEC2HEX(D9,4)</f>
        <v>0003</v>
      </c>
      <c r="F9" s="18" t="s">
        <v>15</v>
      </c>
      <c r="G9" s="24" t="s">
        <v>15</v>
      </c>
      <c r="H9" s="19"/>
      <c r="I9" s="24" t="s">
        <v>15</v>
      </c>
      <c r="J9" s="24" t="s">
        <v>15</v>
      </c>
    </row>
    <row r="10" spans="1:10" ht="42.75" x14ac:dyDescent="0.2">
      <c r="A10" s="145"/>
      <c r="B10" s="31">
        <f t="shared" si="2"/>
        <v>6010</v>
      </c>
      <c r="C10" s="12" t="str">
        <f t="shared" si="0"/>
        <v>177A</v>
      </c>
      <c r="D10" s="9">
        <v>4</v>
      </c>
      <c r="E10" s="10" t="str">
        <f t="shared" si="3"/>
        <v>0004</v>
      </c>
      <c r="F10" s="37" t="s">
        <v>76</v>
      </c>
      <c r="G10" s="40" t="s">
        <v>99</v>
      </c>
      <c r="H10" s="27"/>
      <c r="I10" s="40" t="s">
        <v>146</v>
      </c>
      <c r="J10" s="27"/>
    </row>
    <row r="11" spans="1:10" ht="28.5" x14ac:dyDescent="0.2">
      <c r="A11" s="145"/>
      <c r="B11" s="31">
        <f t="shared" si="2"/>
        <v>6014</v>
      </c>
      <c r="C11" s="12" t="str">
        <f t="shared" si="0"/>
        <v>177E</v>
      </c>
      <c r="D11" s="9">
        <v>4</v>
      </c>
      <c r="E11" s="10" t="str">
        <f t="shared" ref="E11" si="4">DEC2HEX(D11,4)</f>
        <v>0004</v>
      </c>
      <c r="F11" s="37" t="s">
        <v>77</v>
      </c>
      <c r="G11" s="27"/>
      <c r="H11" s="27"/>
      <c r="I11" s="40" t="s">
        <v>146</v>
      </c>
      <c r="J11" s="27"/>
    </row>
    <row r="12" spans="1:10" ht="28.5" x14ac:dyDescent="0.2">
      <c r="A12" s="145"/>
      <c r="B12" s="31">
        <f t="shared" si="2"/>
        <v>6018</v>
      </c>
      <c r="C12" s="12" t="str">
        <f t="shared" si="0"/>
        <v>1782</v>
      </c>
      <c r="D12" s="9">
        <v>4</v>
      </c>
      <c r="E12" s="10" t="str">
        <f t="shared" ref="E12" si="5">DEC2HEX(D12,4)</f>
        <v>0004</v>
      </c>
      <c r="F12" s="37" t="s">
        <v>78</v>
      </c>
      <c r="G12" s="27"/>
      <c r="H12" s="27"/>
      <c r="I12" s="40" t="s">
        <v>146</v>
      </c>
      <c r="J12" s="27"/>
    </row>
    <row r="13" spans="1:10" ht="28.5" x14ac:dyDescent="0.2">
      <c r="A13" s="145"/>
      <c r="B13" s="31">
        <f t="shared" si="2"/>
        <v>6022</v>
      </c>
      <c r="C13" s="12" t="str">
        <f t="shared" si="0"/>
        <v>1786</v>
      </c>
      <c r="D13" s="9">
        <v>4</v>
      </c>
      <c r="E13" s="10" t="str">
        <f t="shared" ref="E13" si="6">DEC2HEX(D13,4)</f>
        <v>0004</v>
      </c>
      <c r="F13" s="37" t="s">
        <v>79</v>
      </c>
      <c r="G13" s="27"/>
      <c r="H13" s="27"/>
      <c r="I13" s="40" t="s">
        <v>146</v>
      </c>
      <c r="J13" s="27"/>
    </row>
    <row r="14" spans="1:10" ht="28.5" x14ac:dyDescent="0.2">
      <c r="A14" s="145"/>
      <c r="B14" s="31">
        <f t="shared" si="2"/>
        <v>6026</v>
      </c>
      <c r="C14" s="12" t="str">
        <f t="shared" si="0"/>
        <v>178A</v>
      </c>
      <c r="D14" s="9">
        <v>4</v>
      </c>
      <c r="E14" s="10" t="str">
        <f t="shared" ref="E14" si="7">DEC2HEX(D14,4)</f>
        <v>0004</v>
      </c>
      <c r="F14" s="37" t="s">
        <v>80</v>
      </c>
      <c r="G14" s="27"/>
      <c r="H14" s="27"/>
      <c r="I14" s="40" t="s">
        <v>146</v>
      </c>
      <c r="J14" s="27"/>
    </row>
    <row r="15" spans="1:10" ht="28.5" x14ac:dyDescent="0.2">
      <c r="A15" s="145"/>
      <c r="B15" s="31">
        <f t="shared" si="2"/>
        <v>6030</v>
      </c>
      <c r="C15" s="12" t="str">
        <f t="shared" si="0"/>
        <v>178E</v>
      </c>
      <c r="D15" s="9">
        <v>4</v>
      </c>
      <c r="E15" s="10" t="str">
        <f t="shared" ref="E15" si="8">DEC2HEX(D15,4)</f>
        <v>0004</v>
      </c>
      <c r="F15" s="37" t="s">
        <v>81</v>
      </c>
      <c r="G15" s="27"/>
      <c r="H15" s="27"/>
      <c r="I15" s="40" t="s">
        <v>146</v>
      </c>
      <c r="J15" s="27"/>
    </row>
    <row r="16" spans="1:10" ht="28.5" x14ac:dyDescent="0.2">
      <c r="A16" s="145"/>
      <c r="B16" s="31">
        <f t="shared" si="2"/>
        <v>6034</v>
      </c>
      <c r="C16" s="12" t="str">
        <f t="shared" si="0"/>
        <v>1792</v>
      </c>
      <c r="D16" s="9">
        <v>4</v>
      </c>
      <c r="E16" s="10" t="str">
        <f t="shared" ref="E16" si="9">DEC2HEX(D16,4)</f>
        <v>0004</v>
      </c>
      <c r="F16" s="37" t="s">
        <v>82</v>
      </c>
      <c r="G16" s="27"/>
      <c r="H16" s="27"/>
      <c r="I16" s="40" t="s">
        <v>146</v>
      </c>
      <c r="J16" s="27"/>
    </row>
    <row r="17" spans="1:10" ht="28.5" x14ac:dyDescent="0.2">
      <c r="A17" s="145"/>
      <c r="B17" s="31">
        <f>B16+D16</f>
        <v>6038</v>
      </c>
      <c r="C17" s="12" t="str">
        <f t="shared" si="0"/>
        <v>1796</v>
      </c>
      <c r="D17" s="9">
        <v>4</v>
      </c>
      <c r="E17" s="10" t="str">
        <f t="shared" ref="E17:E25" si="10">DEC2HEX(D17,4)</f>
        <v>0004</v>
      </c>
      <c r="F17" s="37" t="s">
        <v>75</v>
      </c>
      <c r="G17" s="27"/>
      <c r="H17" s="27"/>
      <c r="I17" s="40" t="s">
        <v>146</v>
      </c>
      <c r="J17" s="27"/>
    </row>
    <row r="18" spans="1:10" ht="71.25" x14ac:dyDescent="0.2">
      <c r="A18" s="145"/>
      <c r="B18" s="31">
        <f>B17+D17</f>
        <v>6042</v>
      </c>
      <c r="C18" s="12" t="str">
        <f t="shared" si="0"/>
        <v>179A</v>
      </c>
      <c r="D18" s="9">
        <v>1</v>
      </c>
      <c r="E18" s="10" t="str">
        <f t="shared" si="10"/>
        <v>0001</v>
      </c>
      <c r="F18" s="37" t="s">
        <v>446</v>
      </c>
      <c r="G18" s="40" t="s">
        <v>447</v>
      </c>
      <c r="H18" s="27"/>
      <c r="I18" s="40"/>
      <c r="J18" s="27"/>
    </row>
    <row r="19" spans="1:10" s="86" customFormat="1" x14ac:dyDescent="0.2">
      <c r="A19" s="145"/>
      <c r="B19" s="79">
        <f t="shared" ref="B19:B25" si="11">B18+D18</f>
        <v>6043</v>
      </c>
      <c r="C19" s="80" t="str">
        <f t="shared" si="0"/>
        <v>179B</v>
      </c>
      <c r="D19" s="81">
        <v>1</v>
      </c>
      <c r="E19" s="82" t="str">
        <f t="shared" si="10"/>
        <v>0001</v>
      </c>
      <c r="F19" s="83" t="s">
        <v>448</v>
      </c>
      <c r="G19" s="84" t="s">
        <v>104</v>
      </c>
      <c r="H19" s="85"/>
      <c r="I19" s="84"/>
      <c r="J19" s="85"/>
    </row>
    <row r="20" spans="1:10" s="86" customFormat="1" x14ac:dyDescent="0.2">
      <c r="A20" s="145"/>
      <c r="B20" s="79">
        <f t="shared" si="11"/>
        <v>6044</v>
      </c>
      <c r="C20" s="80" t="str">
        <f t="shared" si="0"/>
        <v>179C</v>
      </c>
      <c r="D20" s="81">
        <v>1</v>
      </c>
      <c r="E20" s="82" t="str">
        <f t="shared" si="10"/>
        <v>0001</v>
      </c>
      <c r="F20" s="83" t="s">
        <v>449</v>
      </c>
      <c r="G20" s="84" t="s">
        <v>104</v>
      </c>
      <c r="H20" s="85"/>
      <c r="I20" s="84"/>
      <c r="J20" s="85"/>
    </row>
    <row r="21" spans="1:10" s="86" customFormat="1" x14ac:dyDescent="0.2">
      <c r="A21" s="145"/>
      <c r="B21" s="79">
        <f t="shared" si="11"/>
        <v>6045</v>
      </c>
      <c r="C21" s="80" t="str">
        <f t="shared" si="0"/>
        <v>179D</v>
      </c>
      <c r="D21" s="81">
        <v>1</v>
      </c>
      <c r="E21" s="82" t="str">
        <f t="shared" si="10"/>
        <v>0001</v>
      </c>
      <c r="F21" s="83" t="s">
        <v>450</v>
      </c>
      <c r="G21" s="84" t="s">
        <v>104</v>
      </c>
      <c r="H21" s="85"/>
      <c r="I21" s="84"/>
      <c r="J21" s="85"/>
    </row>
    <row r="22" spans="1:10" s="86" customFormat="1" x14ac:dyDescent="0.2">
      <c r="A22" s="145"/>
      <c r="B22" s="79">
        <f t="shared" si="11"/>
        <v>6046</v>
      </c>
      <c r="C22" s="80" t="str">
        <f t="shared" si="0"/>
        <v>179E</v>
      </c>
      <c r="D22" s="81">
        <v>1</v>
      </c>
      <c r="E22" s="82" t="str">
        <f t="shared" si="10"/>
        <v>0001</v>
      </c>
      <c r="F22" s="83" t="s">
        <v>451</v>
      </c>
      <c r="G22" s="84" t="s">
        <v>104</v>
      </c>
      <c r="H22" s="85"/>
      <c r="I22" s="84"/>
      <c r="J22" s="85"/>
    </row>
    <row r="23" spans="1:10" s="86" customFormat="1" x14ac:dyDescent="0.2">
      <c r="A23" s="145"/>
      <c r="B23" s="79">
        <f t="shared" si="11"/>
        <v>6047</v>
      </c>
      <c r="C23" s="80" t="str">
        <f t="shared" si="0"/>
        <v>179F</v>
      </c>
      <c r="D23" s="81">
        <v>1</v>
      </c>
      <c r="E23" s="82" t="str">
        <f t="shared" si="10"/>
        <v>0001</v>
      </c>
      <c r="F23" s="83" t="s">
        <v>452</v>
      </c>
      <c r="G23" s="84" t="s">
        <v>104</v>
      </c>
      <c r="H23" s="85"/>
      <c r="I23" s="84"/>
      <c r="J23" s="85"/>
    </row>
    <row r="24" spans="1:10" s="86" customFormat="1" x14ac:dyDescent="0.2">
      <c r="A24" s="145"/>
      <c r="B24" s="79">
        <f t="shared" si="11"/>
        <v>6048</v>
      </c>
      <c r="C24" s="80" t="str">
        <f t="shared" si="0"/>
        <v>17A0</v>
      </c>
      <c r="D24" s="81">
        <v>1</v>
      </c>
      <c r="E24" s="82" t="str">
        <f t="shared" si="10"/>
        <v>0001</v>
      </c>
      <c r="F24" s="83" t="s">
        <v>453</v>
      </c>
      <c r="G24" s="84" t="s">
        <v>104</v>
      </c>
      <c r="H24" s="85"/>
      <c r="I24" s="84"/>
      <c r="J24" s="85"/>
    </row>
    <row r="25" spans="1:10" s="86" customFormat="1" x14ac:dyDescent="0.2">
      <c r="A25" s="145"/>
      <c r="B25" s="79">
        <f t="shared" si="11"/>
        <v>6049</v>
      </c>
      <c r="C25" s="80" t="str">
        <f t="shared" si="0"/>
        <v>17A1</v>
      </c>
      <c r="D25" s="81">
        <v>1</v>
      </c>
      <c r="E25" s="82" t="str">
        <f t="shared" si="10"/>
        <v>0001</v>
      </c>
      <c r="F25" s="83" t="s">
        <v>454</v>
      </c>
      <c r="G25" s="84" t="s">
        <v>104</v>
      </c>
      <c r="H25" s="85"/>
      <c r="I25" s="84"/>
      <c r="J25" s="85"/>
    </row>
    <row r="26" spans="1:10" s="35" customFormat="1" ht="27.6" customHeight="1" x14ac:dyDescent="0.2">
      <c r="A26" s="148" t="s">
        <v>156</v>
      </c>
      <c r="B26" s="31">
        <f>B25+D25</f>
        <v>6050</v>
      </c>
      <c r="C26" s="31" t="str">
        <f t="shared" ref="C26:C43" si="12">DEC2HEX(B26,4)</f>
        <v>17A2</v>
      </c>
      <c r="D26" s="31">
        <v>1</v>
      </c>
      <c r="E26" s="32" t="str">
        <f t="shared" si="3"/>
        <v>0001</v>
      </c>
      <c r="F26" s="33" t="s">
        <v>159</v>
      </c>
      <c r="G26" s="40" t="s">
        <v>127</v>
      </c>
      <c r="H26" s="34"/>
      <c r="I26" s="40" t="s">
        <v>146</v>
      </c>
      <c r="J26" s="34"/>
    </row>
    <row r="27" spans="1:10" s="35" customFormat="1" x14ac:dyDescent="0.2">
      <c r="A27" s="148"/>
      <c r="B27" s="31">
        <f t="shared" si="2"/>
        <v>6051</v>
      </c>
      <c r="C27" s="31" t="str">
        <f t="shared" si="12"/>
        <v>17A3</v>
      </c>
      <c r="D27" s="31">
        <v>1</v>
      </c>
      <c r="E27" s="31" t="str">
        <f t="shared" si="3"/>
        <v>0001</v>
      </c>
      <c r="F27" s="33" t="s">
        <v>160</v>
      </c>
      <c r="G27" s="48"/>
      <c r="H27" s="34"/>
      <c r="I27" s="40" t="s">
        <v>146</v>
      </c>
      <c r="J27" s="48" t="s">
        <v>15</v>
      </c>
    </row>
    <row r="28" spans="1:10" s="35" customFormat="1" x14ac:dyDescent="0.2">
      <c r="A28" s="148"/>
      <c r="B28" s="31">
        <f t="shared" si="2"/>
        <v>6052</v>
      </c>
      <c r="C28" s="31" t="str">
        <f t="shared" si="12"/>
        <v>17A4</v>
      </c>
      <c r="D28" s="31">
        <v>1</v>
      </c>
      <c r="E28" s="31" t="str">
        <f t="shared" si="3"/>
        <v>0001</v>
      </c>
      <c r="F28" s="33" t="s">
        <v>161</v>
      </c>
      <c r="G28" s="34"/>
      <c r="H28" s="34"/>
      <c r="I28" s="40" t="s">
        <v>146</v>
      </c>
      <c r="J28" s="49"/>
    </row>
    <row r="29" spans="1:10" s="35" customFormat="1" x14ac:dyDescent="0.2">
      <c r="A29" s="148"/>
      <c r="B29" s="31">
        <f t="shared" si="2"/>
        <v>6053</v>
      </c>
      <c r="C29" s="31" t="str">
        <f t="shared" si="12"/>
        <v>17A5</v>
      </c>
      <c r="D29" s="31">
        <v>1</v>
      </c>
      <c r="E29" s="31" t="str">
        <f t="shared" si="3"/>
        <v>0001</v>
      </c>
      <c r="F29" s="33" t="s">
        <v>162</v>
      </c>
      <c r="G29" s="48"/>
      <c r="H29" s="34"/>
      <c r="I29" s="40" t="s">
        <v>146</v>
      </c>
      <c r="J29" s="48" t="s">
        <v>15</v>
      </c>
    </row>
    <row r="30" spans="1:10" x14ac:dyDescent="0.2">
      <c r="A30" s="148"/>
      <c r="B30" s="31">
        <f t="shared" si="2"/>
        <v>6054</v>
      </c>
      <c r="C30" s="12" t="str">
        <f t="shared" si="12"/>
        <v>17A6</v>
      </c>
      <c r="D30" s="12">
        <v>1</v>
      </c>
      <c r="E30" s="13" t="str">
        <f t="shared" si="3"/>
        <v>0001</v>
      </c>
      <c r="F30" s="33" t="s">
        <v>163</v>
      </c>
      <c r="G30" s="34"/>
      <c r="H30" s="15"/>
      <c r="I30" s="40" t="s">
        <v>146</v>
      </c>
      <c r="J30" s="15"/>
    </row>
    <row r="31" spans="1:10" x14ac:dyDescent="0.2">
      <c r="A31" s="148"/>
      <c r="B31" s="31">
        <f t="shared" si="2"/>
        <v>6055</v>
      </c>
      <c r="C31" s="12" t="str">
        <f t="shared" si="12"/>
        <v>17A7</v>
      </c>
      <c r="D31" s="12">
        <v>1</v>
      </c>
      <c r="E31" s="13" t="str">
        <f t="shared" si="3"/>
        <v>0001</v>
      </c>
      <c r="F31" s="33" t="s">
        <v>164</v>
      </c>
      <c r="G31" s="15"/>
      <c r="H31" s="15"/>
      <c r="I31" s="40" t="s">
        <v>146</v>
      </c>
      <c r="J31" s="15"/>
    </row>
    <row r="32" spans="1:10" x14ac:dyDescent="0.2">
      <c r="A32" s="148"/>
      <c r="B32" s="31">
        <f t="shared" si="2"/>
        <v>6056</v>
      </c>
      <c r="C32" s="12" t="str">
        <f t="shared" si="12"/>
        <v>17A8</v>
      </c>
      <c r="D32" s="12">
        <v>1</v>
      </c>
      <c r="E32" s="13" t="str">
        <f t="shared" si="3"/>
        <v>0001</v>
      </c>
      <c r="F32" s="33" t="s">
        <v>165</v>
      </c>
      <c r="G32" s="15"/>
      <c r="H32" s="15"/>
      <c r="I32" s="40" t="s">
        <v>146</v>
      </c>
      <c r="J32" s="15"/>
    </row>
    <row r="33" spans="1:10" x14ac:dyDescent="0.2">
      <c r="A33" s="148"/>
      <c r="B33" s="31">
        <f t="shared" si="2"/>
        <v>6057</v>
      </c>
      <c r="C33" s="12" t="str">
        <f t="shared" si="12"/>
        <v>17A9</v>
      </c>
      <c r="D33" s="12">
        <v>1</v>
      </c>
      <c r="E33" s="13" t="str">
        <f t="shared" si="3"/>
        <v>0001</v>
      </c>
      <c r="F33" s="33" t="s">
        <v>166</v>
      </c>
      <c r="G33" s="15"/>
      <c r="H33" s="15"/>
      <c r="I33" s="40" t="s">
        <v>146</v>
      </c>
      <c r="J33" s="15"/>
    </row>
    <row r="34" spans="1:10" s="47" customFormat="1" ht="14.25" customHeight="1" x14ac:dyDescent="0.2">
      <c r="A34" s="148"/>
      <c r="B34" s="39">
        <f t="shared" si="2"/>
        <v>6058</v>
      </c>
      <c r="C34" s="39" t="str">
        <f t="shared" si="12"/>
        <v>17AA</v>
      </c>
      <c r="D34" s="39">
        <v>8</v>
      </c>
      <c r="E34" s="45" t="str">
        <f t="shared" si="3"/>
        <v>0008</v>
      </c>
      <c r="F34" s="24" t="s">
        <v>15</v>
      </c>
      <c r="G34" s="24" t="s">
        <v>15</v>
      </c>
      <c r="H34" s="19"/>
      <c r="I34" s="24" t="s">
        <v>15</v>
      </c>
      <c r="J34" s="46"/>
    </row>
    <row r="35" spans="1:10" s="35" customFormat="1" ht="28.5" x14ac:dyDescent="0.2">
      <c r="A35" s="148"/>
      <c r="B35" s="31">
        <f t="shared" si="2"/>
        <v>6066</v>
      </c>
      <c r="C35" s="31" t="str">
        <f t="shared" si="12"/>
        <v>17B2</v>
      </c>
      <c r="D35" s="31">
        <v>1</v>
      </c>
      <c r="E35" s="32" t="str">
        <f t="shared" si="3"/>
        <v>0001</v>
      </c>
      <c r="F35" s="33" t="s">
        <v>167</v>
      </c>
      <c r="G35" s="40" t="s">
        <v>127</v>
      </c>
      <c r="H35" s="34"/>
      <c r="I35" s="40" t="s">
        <v>146</v>
      </c>
      <c r="J35" s="34"/>
    </row>
    <row r="36" spans="1:10" s="35" customFormat="1" x14ac:dyDescent="0.2">
      <c r="A36" s="148"/>
      <c r="B36" s="31">
        <f t="shared" si="2"/>
        <v>6067</v>
      </c>
      <c r="C36" s="31" t="str">
        <f t="shared" si="12"/>
        <v>17B3</v>
      </c>
      <c r="D36" s="31">
        <v>1</v>
      </c>
      <c r="E36" s="31" t="str">
        <f t="shared" si="3"/>
        <v>0001</v>
      </c>
      <c r="F36" s="33" t="s">
        <v>168</v>
      </c>
      <c r="G36" s="48"/>
      <c r="H36" s="34"/>
      <c r="I36" s="40" t="s">
        <v>146</v>
      </c>
      <c r="J36" s="48" t="s">
        <v>15</v>
      </c>
    </row>
    <row r="37" spans="1:10" s="35" customFormat="1" x14ac:dyDescent="0.2">
      <c r="A37" s="148"/>
      <c r="B37" s="31">
        <f t="shared" si="2"/>
        <v>6068</v>
      </c>
      <c r="C37" s="31" t="str">
        <f t="shared" si="12"/>
        <v>17B4</v>
      </c>
      <c r="D37" s="31">
        <v>1</v>
      </c>
      <c r="E37" s="31" t="str">
        <f t="shared" si="3"/>
        <v>0001</v>
      </c>
      <c r="F37" s="33" t="s">
        <v>169</v>
      </c>
      <c r="G37" s="34"/>
      <c r="H37" s="34"/>
      <c r="I37" s="40" t="s">
        <v>146</v>
      </c>
      <c r="J37" s="49"/>
    </row>
    <row r="38" spans="1:10" s="35" customFormat="1" x14ac:dyDescent="0.2">
      <c r="A38" s="148"/>
      <c r="B38" s="31">
        <f t="shared" si="2"/>
        <v>6069</v>
      </c>
      <c r="C38" s="31" t="str">
        <f t="shared" si="12"/>
        <v>17B5</v>
      </c>
      <c r="D38" s="31">
        <v>1</v>
      </c>
      <c r="E38" s="31" t="str">
        <f t="shared" si="3"/>
        <v>0001</v>
      </c>
      <c r="F38" s="33" t="s">
        <v>170</v>
      </c>
      <c r="G38" s="48"/>
      <c r="H38" s="34"/>
      <c r="I38" s="40" t="s">
        <v>146</v>
      </c>
      <c r="J38" s="48" t="s">
        <v>15</v>
      </c>
    </row>
    <row r="39" spans="1:10" x14ac:dyDescent="0.2">
      <c r="A39" s="148"/>
      <c r="B39" s="31">
        <f t="shared" si="2"/>
        <v>6070</v>
      </c>
      <c r="C39" s="12" t="str">
        <f t="shared" si="12"/>
        <v>17B6</v>
      </c>
      <c r="D39" s="12">
        <v>1</v>
      </c>
      <c r="E39" s="13" t="str">
        <f t="shared" si="3"/>
        <v>0001</v>
      </c>
      <c r="F39" s="33" t="s">
        <v>171</v>
      </c>
      <c r="G39" s="34"/>
      <c r="H39" s="15"/>
      <c r="I39" s="40" t="s">
        <v>146</v>
      </c>
      <c r="J39" s="15"/>
    </row>
    <row r="40" spans="1:10" x14ac:dyDescent="0.2">
      <c r="A40" s="148"/>
      <c r="B40" s="31">
        <f t="shared" si="2"/>
        <v>6071</v>
      </c>
      <c r="C40" s="12" t="str">
        <f t="shared" si="12"/>
        <v>17B7</v>
      </c>
      <c r="D40" s="12">
        <v>1</v>
      </c>
      <c r="E40" s="13" t="str">
        <f t="shared" si="3"/>
        <v>0001</v>
      </c>
      <c r="F40" s="33" t="s">
        <v>172</v>
      </c>
      <c r="G40" s="15"/>
      <c r="H40" s="15"/>
      <c r="I40" s="40" t="s">
        <v>146</v>
      </c>
      <c r="J40" s="15"/>
    </row>
    <row r="41" spans="1:10" x14ac:dyDescent="0.2">
      <c r="A41" s="148"/>
      <c r="B41" s="31">
        <f t="shared" si="2"/>
        <v>6072</v>
      </c>
      <c r="C41" s="12" t="str">
        <f t="shared" si="12"/>
        <v>17B8</v>
      </c>
      <c r="D41" s="12">
        <v>1</v>
      </c>
      <c r="E41" s="13" t="str">
        <f t="shared" si="3"/>
        <v>0001</v>
      </c>
      <c r="F41" s="33" t="s">
        <v>173</v>
      </c>
      <c r="G41" s="15"/>
      <c r="H41" s="15"/>
      <c r="I41" s="40" t="s">
        <v>146</v>
      </c>
      <c r="J41" s="15"/>
    </row>
    <row r="42" spans="1:10" x14ac:dyDescent="0.2">
      <c r="A42" s="148"/>
      <c r="B42" s="31">
        <f t="shared" si="2"/>
        <v>6073</v>
      </c>
      <c r="C42" s="12" t="str">
        <f t="shared" si="12"/>
        <v>17B9</v>
      </c>
      <c r="D42" s="12">
        <v>1</v>
      </c>
      <c r="E42" s="13" t="str">
        <f t="shared" si="3"/>
        <v>0001</v>
      </c>
      <c r="F42" s="33" t="s">
        <v>174</v>
      </c>
      <c r="G42" s="15"/>
      <c r="H42" s="15"/>
      <c r="I42" s="40" t="s">
        <v>146</v>
      </c>
      <c r="J42" s="15"/>
    </row>
    <row r="43" spans="1:10" s="47" customFormat="1" ht="14.25" customHeight="1" x14ac:dyDescent="0.2">
      <c r="A43" s="148"/>
      <c r="B43" s="39">
        <f t="shared" si="2"/>
        <v>6074</v>
      </c>
      <c r="C43" s="39" t="str">
        <f t="shared" si="12"/>
        <v>17BA</v>
      </c>
      <c r="D43" s="39">
        <v>8</v>
      </c>
      <c r="E43" s="45" t="str">
        <f t="shared" si="3"/>
        <v>0008</v>
      </c>
      <c r="F43" s="24" t="s">
        <v>15</v>
      </c>
      <c r="G43" s="24" t="s">
        <v>15</v>
      </c>
      <c r="H43" s="19"/>
      <c r="I43" s="24" t="s">
        <v>15</v>
      </c>
      <c r="J43" s="46"/>
    </row>
    <row r="44" spans="1:10" s="35" customFormat="1" ht="27.6" customHeight="1" x14ac:dyDescent="0.2">
      <c r="A44" s="148"/>
      <c r="B44" s="31">
        <f>B43+D43</f>
        <v>6082</v>
      </c>
      <c r="C44" s="31" t="str">
        <f t="shared" si="0"/>
        <v>17C2</v>
      </c>
      <c r="D44" s="31">
        <v>1</v>
      </c>
      <c r="E44" s="32" t="str">
        <f t="shared" ref="E44:E52" si="13">DEC2HEX(D44,4)</f>
        <v>0001</v>
      </c>
      <c r="F44" s="33" t="s">
        <v>130</v>
      </c>
      <c r="G44" s="40" t="s">
        <v>127</v>
      </c>
      <c r="H44" s="34"/>
      <c r="I44" s="40" t="s">
        <v>146</v>
      </c>
      <c r="J44" s="34"/>
    </row>
    <row r="45" spans="1:10" s="35" customFormat="1" x14ac:dyDescent="0.2">
      <c r="A45" s="148"/>
      <c r="B45" s="31">
        <f t="shared" si="2"/>
        <v>6083</v>
      </c>
      <c r="C45" s="31" t="str">
        <f t="shared" si="0"/>
        <v>17C3</v>
      </c>
      <c r="D45" s="31">
        <v>1</v>
      </c>
      <c r="E45" s="31" t="str">
        <f t="shared" si="13"/>
        <v>0001</v>
      </c>
      <c r="F45" s="33" t="s">
        <v>132</v>
      </c>
      <c r="G45" s="48"/>
      <c r="H45" s="34"/>
      <c r="I45" s="40" t="s">
        <v>146</v>
      </c>
      <c r="J45" s="48" t="s">
        <v>15</v>
      </c>
    </row>
    <row r="46" spans="1:10" s="35" customFormat="1" x14ac:dyDescent="0.2">
      <c r="A46" s="148"/>
      <c r="B46" s="31">
        <f t="shared" si="2"/>
        <v>6084</v>
      </c>
      <c r="C46" s="31" t="str">
        <f t="shared" si="0"/>
        <v>17C4</v>
      </c>
      <c r="D46" s="31">
        <v>1</v>
      </c>
      <c r="E46" s="31" t="str">
        <f t="shared" si="13"/>
        <v>0001</v>
      </c>
      <c r="F46" s="33" t="s">
        <v>133</v>
      </c>
      <c r="G46" s="34"/>
      <c r="H46" s="34"/>
      <c r="I46" s="40" t="s">
        <v>146</v>
      </c>
      <c r="J46" s="49"/>
    </row>
    <row r="47" spans="1:10" s="35" customFormat="1" x14ac:dyDescent="0.2">
      <c r="A47" s="148"/>
      <c r="B47" s="31">
        <f t="shared" si="2"/>
        <v>6085</v>
      </c>
      <c r="C47" s="31" t="str">
        <f t="shared" si="0"/>
        <v>17C5</v>
      </c>
      <c r="D47" s="31">
        <v>1</v>
      </c>
      <c r="E47" s="31" t="str">
        <f t="shared" si="13"/>
        <v>0001</v>
      </c>
      <c r="F47" s="33" t="s">
        <v>134</v>
      </c>
      <c r="G47" s="48"/>
      <c r="H47" s="34"/>
      <c r="I47" s="40" t="s">
        <v>146</v>
      </c>
      <c r="J47" s="48" t="s">
        <v>15</v>
      </c>
    </row>
    <row r="48" spans="1:10" x14ac:dyDescent="0.2">
      <c r="A48" s="148"/>
      <c r="B48" s="31">
        <f t="shared" si="2"/>
        <v>6086</v>
      </c>
      <c r="C48" s="12" t="str">
        <f t="shared" si="0"/>
        <v>17C6</v>
      </c>
      <c r="D48" s="12">
        <v>1</v>
      </c>
      <c r="E48" s="13" t="str">
        <f t="shared" si="13"/>
        <v>0001</v>
      </c>
      <c r="F48" s="33" t="s">
        <v>135</v>
      </c>
      <c r="G48" s="34"/>
      <c r="H48" s="15"/>
      <c r="I48" s="40" t="s">
        <v>146</v>
      </c>
      <c r="J48" s="15"/>
    </row>
    <row r="49" spans="1:10" x14ac:dyDescent="0.2">
      <c r="A49" s="148"/>
      <c r="B49" s="31">
        <f t="shared" si="2"/>
        <v>6087</v>
      </c>
      <c r="C49" s="12" t="str">
        <f t="shared" si="0"/>
        <v>17C7</v>
      </c>
      <c r="D49" s="12">
        <v>1</v>
      </c>
      <c r="E49" s="13" t="str">
        <f t="shared" si="13"/>
        <v>0001</v>
      </c>
      <c r="F49" s="33" t="s">
        <v>136</v>
      </c>
      <c r="G49" s="15"/>
      <c r="H49" s="15"/>
      <c r="I49" s="40" t="s">
        <v>146</v>
      </c>
      <c r="J49" s="15"/>
    </row>
    <row r="50" spans="1:10" x14ac:dyDescent="0.2">
      <c r="A50" s="148"/>
      <c r="B50" s="31">
        <f t="shared" si="2"/>
        <v>6088</v>
      </c>
      <c r="C50" s="12" t="str">
        <f t="shared" si="0"/>
        <v>17C8</v>
      </c>
      <c r="D50" s="12">
        <v>1</v>
      </c>
      <c r="E50" s="13" t="str">
        <f t="shared" si="13"/>
        <v>0001</v>
      </c>
      <c r="F50" s="33" t="s">
        <v>137</v>
      </c>
      <c r="G50" s="15"/>
      <c r="H50" s="15"/>
      <c r="I50" s="40" t="s">
        <v>146</v>
      </c>
      <c r="J50" s="15"/>
    </row>
    <row r="51" spans="1:10" x14ac:dyDescent="0.2">
      <c r="A51" s="148"/>
      <c r="B51" s="31">
        <f t="shared" si="2"/>
        <v>6089</v>
      </c>
      <c r="C51" s="12" t="str">
        <f t="shared" si="0"/>
        <v>17C9</v>
      </c>
      <c r="D51" s="12">
        <v>1</v>
      </c>
      <c r="E51" s="13" t="str">
        <f t="shared" si="13"/>
        <v>0001</v>
      </c>
      <c r="F51" s="33" t="s">
        <v>138</v>
      </c>
      <c r="G51" s="15"/>
      <c r="H51" s="15"/>
      <c r="I51" s="40" t="s">
        <v>146</v>
      </c>
      <c r="J51" s="15"/>
    </row>
    <row r="52" spans="1:10" s="47" customFormat="1" ht="14.25" customHeight="1" x14ac:dyDescent="0.2">
      <c r="A52" s="148"/>
      <c r="B52" s="39">
        <f t="shared" si="2"/>
        <v>6090</v>
      </c>
      <c r="C52" s="39" t="str">
        <f t="shared" si="0"/>
        <v>17CA</v>
      </c>
      <c r="D52" s="39">
        <v>8</v>
      </c>
      <c r="E52" s="45" t="str">
        <f t="shared" si="13"/>
        <v>0008</v>
      </c>
      <c r="F52" s="24" t="s">
        <v>15</v>
      </c>
      <c r="G52" s="24" t="s">
        <v>15</v>
      </c>
      <c r="H52" s="19"/>
      <c r="I52" s="24" t="s">
        <v>15</v>
      </c>
      <c r="J52" s="46"/>
    </row>
    <row r="53" spans="1:10" s="35" customFormat="1" ht="28.5" x14ac:dyDescent="0.2">
      <c r="A53" s="148"/>
      <c r="B53" s="31">
        <f t="shared" si="2"/>
        <v>6098</v>
      </c>
      <c r="C53" s="31" t="str">
        <f t="shared" ref="C53:C61" si="14">DEC2HEX(B53,4)</f>
        <v>17D2</v>
      </c>
      <c r="D53" s="31">
        <v>1</v>
      </c>
      <c r="E53" s="32" t="str">
        <f t="shared" ref="E53:E61" si="15">DEC2HEX(D53,4)</f>
        <v>0001</v>
      </c>
      <c r="F53" s="33" t="s">
        <v>131</v>
      </c>
      <c r="G53" s="40" t="s">
        <v>127</v>
      </c>
      <c r="H53" s="34"/>
      <c r="I53" s="40" t="s">
        <v>146</v>
      </c>
      <c r="J53" s="34"/>
    </row>
    <row r="54" spans="1:10" s="35" customFormat="1" x14ac:dyDescent="0.2">
      <c r="A54" s="148"/>
      <c r="B54" s="31">
        <f t="shared" si="2"/>
        <v>6099</v>
      </c>
      <c r="C54" s="31" t="str">
        <f t="shared" si="14"/>
        <v>17D3</v>
      </c>
      <c r="D54" s="31">
        <v>1</v>
      </c>
      <c r="E54" s="31" t="str">
        <f t="shared" si="15"/>
        <v>0001</v>
      </c>
      <c r="F54" s="33" t="s">
        <v>139</v>
      </c>
      <c r="G54" s="48"/>
      <c r="H54" s="34"/>
      <c r="I54" s="40" t="s">
        <v>146</v>
      </c>
      <c r="J54" s="48" t="s">
        <v>15</v>
      </c>
    </row>
    <row r="55" spans="1:10" s="35" customFormat="1" x14ac:dyDescent="0.2">
      <c r="A55" s="148"/>
      <c r="B55" s="31">
        <f t="shared" si="2"/>
        <v>6100</v>
      </c>
      <c r="C55" s="31" t="str">
        <f t="shared" si="14"/>
        <v>17D4</v>
      </c>
      <c r="D55" s="31">
        <v>1</v>
      </c>
      <c r="E55" s="31" t="str">
        <f t="shared" si="15"/>
        <v>0001</v>
      </c>
      <c r="F55" s="33" t="s">
        <v>140</v>
      </c>
      <c r="G55" s="34"/>
      <c r="H55" s="34"/>
      <c r="I55" s="40" t="s">
        <v>146</v>
      </c>
      <c r="J55" s="49"/>
    </row>
    <row r="56" spans="1:10" s="35" customFormat="1" x14ac:dyDescent="0.2">
      <c r="A56" s="148"/>
      <c r="B56" s="31">
        <f t="shared" si="2"/>
        <v>6101</v>
      </c>
      <c r="C56" s="31" t="str">
        <f t="shared" si="14"/>
        <v>17D5</v>
      </c>
      <c r="D56" s="31">
        <v>1</v>
      </c>
      <c r="E56" s="31" t="str">
        <f t="shared" si="15"/>
        <v>0001</v>
      </c>
      <c r="F56" s="33" t="s">
        <v>141</v>
      </c>
      <c r="G56" s="48"/>
      <c r="H56" s="34"/>
      <c r="I56" s="40" t="s">
        <v>146</v>
      </c>
      <c r="J56" s="48" t="s">
        <v>15</v>
      </c>
    </row>
    <row r="57" spans="1:10" x14ac:dyDescent="0.2">
      <c r="A57" s="148"/>
      <c r="B57" s="31">
        <f t="shared" si="2"/>
        <v>6102</v>
      </c>
      <c r="C57" s="12" t="str">
        <f t="shared" si="14"/>
        <v>17D6</v>
      </c>
      <c r="D57" s="12">
        <v>1</v>
      </c>
      <c r="E57" s="13" t="str">
        <f t="shared" si="15"/>
        <v>0001</v>
      </c>
      <c r="F57" s="33" t="s">
        <v>142</v>
      </c>
      <c r="G57" s="34"/>
      <c r="H57" s="15"/>
      <c r="I57" s="40" t="s">
        <v>146</v>
      </c>
      <c r="J57" s="15"/>
    </row>
    <row r="58" spans="1:10" x14ac:dyDescent="0.2">
      <c r="A58" s="148"/>
      <c r="B58" s="31">
        <f t="shared" si="2"/>
        <v>6103</v>
      </c>
      <c r="C58" s="12" t="str">
        <f t="shared" si="14"/>
        <v>17D7</v>
      </c>
      <c r="D58" s="12">
        <v>1</v>
      </c>
      <c r="E58" s="13" t="str">
        <f t="shared" si="15"/>
        <v>0001</v>
      </c>
      <c r="F58" s="33" t="s">
        <v>143</v>
      </c>
      <c r="G58" s="15"/>
      <c r="H58" s="15"/>
      <c r="I58" s="40" t="s">
        <v>146</v>
      </c>
      <c r="J58" s="15"/>
    </row>
    <row r="59" spans="1:10" x14ac:dyDescent="0.2">
      <c r="A59" s="148"/>
      <c r="B59" s="31">
        <f t="shared" si="2"/>
        <v>6104</v>
      </c>
      <c r="C59" s="12" t="str">
        <f t="shared" si="14"/>
        <v>17D8</v>
      </c>
      <c r="D59" s="12">
        <v>1</v>
      </c>
      <c r="E59" s="13" t="str">
        <f t="shared" si="15"/>
        <v>0001</v>
      </c>
      <c r="F59" s="33" t="s">
        <v>144</v>
      </c>
      <c r="G59" s="15"/>
      <c r="H59" s="15"/>
      <c r="I59" s="40" t="s">
        <v>146</v>
      </c>
      <c r="J59" s="15"/>
    </row>
    <row r="60" spans="1:10" x14ac:dyDescent="0.2">
      <c r="A60" s="148"/>
      <c r="B60" s="31">
        <f t="shared" si="2"/>
        <v>6105</v>
      </c>
      <c r="C60" s="12" t="str">
        <f t="shared" si="14"/>
        <v>17D9</v>
      </c>
      <c r="D60" s="12">
        <v>1</v>
      </c>
      <c r="E60" s="13" t="str">
        <f t="shared" si="15"/>
        <v>0001</v>
      </c>
      <c r="F60" s="33" t="s">
        <v>145</v>
      </c>
      <c r="G60" s="15"/>
      <c r="H60" s="15"/>
      <c r="I60" s="40" t="s">
        <v>146</v>
      </c>
      <c r="J60" s="15"/>
    </row>
    <row r="61" spans="1:10" s="47" customFormat="1" ht="14.25" customHeight="1" x14ac:dyDescent="0.2">
      <c r="A61" s="148"/>
      <c r="B61" s="39">
        <f t="shared" si="2"/>
        <v>6106</v>
      </c>
      <c r="C61" s="39" t="str">
        <f t="shared" si="14"/>
        <v>17DA</v>
      </c>
      <c r="D61" s="39">
        <v>8</v>
      </c>
      <c r="E61" s="45" t="str">
        <f t="shared" si="15"/>
        <v>0008</v>
      </c>
      <c r="F61" s="24" t="s">
        <v>15</v>
      </c>
      <c r="G61" s="24" t="s">
        <v>15</v>
      </c>
      <c r="H61" s="19"/>
      <c r="I61" s="24" t="s">
        <v>15</v>
      </c>
      <c r="J61" s="46"/>
    </row>
    <row r="62" spans="1:10" ht="27.6" customHeight="1" x14ac:dyDescent="0.2">
      <c r="A62" s="148"/>
      <c r="B62" s="31">
        <f t="shared" si="2"/>
        <v>6114</v>
      </c>
      <c r="C62" s="12" t="str">
        <f t="shared" ref="C62:C78" si="16">DEC2HEX(B62,4)</f>
        <v>17E2</v>
      </c>
      <c r="D62" s="12">
        <v>1</v>
      </c>
      <c r="E62" s="13" t="str">
        <f t="shared" si="3"/>
        <v>0001</v>
      </c>
      <c r="F62" s="33" t="s">
        <v>69</v>
      </c>
      <c r="G62" s="34" t="s">
        <v>129</v>
      </c>
      <c r="H62" s="15"/>
      <c r="I62" s="34" t="s">
        <v>105</v>
      </c>
      <c r="J62" s="15"/>
    </row>
    <row r="63" spans="1:10" x14ac:dyDescent="0.2">
      <c r="A63" s="148"/>
      <c r="B63" s="39">
        <f t="shared" si="2"/>
        <v>6115</v>
      </c>
      <c r="C63" s="16" t="str">
        <f t="shared" si="16"/>
        <v>17E3</v>
      </c>
      <c r="D63" s="16">
        <v>1</v>
      </c>
      <c r="E63" s="16" t="str">
        <f t="shared" si="3"/>
        <v>0001</v>
      </c>
      <c r="F63" s="24" t="s">
        <v>15</v>
      </c>
      <c r="G63" s="24" t="s">
        <v>15</v>
      </c>
      <c r="H63" s="19"/>
      <c r="I63" s="24" t="s">
        <v>15</v>
      </c>
      <c r="J63" s="24" t="s">
        <v>15</v>
      </c>
    </row>
    <row r="64" spans="1:10" ht="28.5" x14ac:dyDescent="0.2">
      <c r="A64" s="148"/>
      <c r="B64" s="31">
        <f t="shared" si="2"/>
        <v>6116</v>
      </c>
      <c r="C64" s="12" t="str">
        <f t="shared" si="16"/>
        <v>17E4</v>
      </c>
      <c r="D64" s="12">
        <v>1</v>
      </c>
      <c r="E64" s="12" t="str">
        <f t="shared" si="3"/>
        <v>0001</v>
      </c>
      <c r="F64" s="33" t="s">
        <v>70</v>
      </c>
      <c r="G64" s="34" t="s">
        <v>101</v>
      </c>
      <c r="H64" s="15"/>
      <c r="I64" s="34" t="s">
        <v>106</v>
      </c>
      <c r="J64" s="28"/>
    </row>
    <row r="65" spans="1:10" x14ac:dyDescent="0.2">
      <c r="A65" s="148"/>
      <c r="B65" s="39">
        <f t="shared" si="2"/>
        <v>6117</v>
      </c>
      <c r="C65" s="16" t="str">
        <f t="shared" ref="C65:C69" si="17">DEC2HEX(B65,4)</f>
        <v>17E5</v>
      </c>
      <c r="D65" s="16">
        <v>1</v>
      </c>
      <c r="E65" s="16" t="str">
        <f t="shared" ref="E65:E69" si="18">DEC2HEX(D65,4)</f>
        <v>0001</v>
      </c>
      <c r="F65" s="24" t="s">
        <v>15</v>
      </c>
      <c r="G65" s="24" t="s">
        <v>15</v>
      </c>
      <c r="H65" s="19"/>
      <c r="I65" s="24" t="s">
        <v>15</v>
      </c>
      <c r="J65" s="24" t="s">
        <v>15</v>
      </c>
    </row>
    <row r="66" spans="1:10" ht="27.6" customHeight="1" x14ac:dyDescent="0.2">
      <c r="A66" s="148"/>
      <c r="B66" s="31">
        <f t="shared" si="2"/>
        <v>6118</v>
      </c>
      <c r="C66" s="12" t="str">
        <f t="shared" si="17"/>
        <v>17E6</v>
      </c>
      <c r="D66" s="12">
        <v>1</v>
      </c>
      <c r="E66" s="13" t="str">
        <f t="shared" si="18"/>
        <v>0001</v>
      </c>
      <c r="F66" s="33" t="s">
        <v>83</v>
      </c>
      <c r="G66" s="34" t="s">
        <v>128</v>
      </c>
      <c r="H66" s="15"/>
      <c r="I66" s="34" t="s">
        <v>107</v>
      </c>
      <c r="J66" s="15"/>
    </row>
    <row r="67" spans="1:10" x14ac:dyDescent="0.2">
      <c r="A67" s="148"/>
      <c r="B67" s="31">
        <f t="shared" si="2"/>
        <v>6119</v>
      </c>
      <c r="C67" s="12" t="str">
        <f t="shared" si="17"/>
        <v>17E7</v>
      </c>
      <c r="D67" s="12">
        <v>1</v>
      </c>
      <c r="E67" s="13" t="str">
        <f t="shared" si="18"/>
        <v>0001</v>
      </c>
      <c r="F67" s="33" t="s">
        <v>84</v>
      </c>
      <c r="G67" s="15"/>
      <c r="H67" s="15"/>
      <c r="I67" s="34" t="s">
        <v>108</v>
      </c>
      <c r="J67" s="15"/>
    </row>
    <row r="68" spans="1:10" x14ac:dyDescent="0.2">
      <c r="A68" s="148"/>
      <c r="B68" s="31">
        <f t="shared" si="2"/>
        <v>6120</v>
      </c>
      <c r="C68" s="12" t="str">
        <f t="shared" si="17"/>
        <v>17E8</v>
      </c>
      <c r="D68" s="12">
        <v>1</v>
      </c>
      <c r="E68" s="13" t="str">
        <f t="shared" si="18"/>
        <v>0001</v>
      </c>
      <c r="F68" s="33" t="s">
        <v>85</v>
      </c>
      <c r="G68" s="15"/>
      <c r="H68" s="15"/>
      <c r="I68" s="34" t="s">
        <v>108</v>
      </c>
      <c r="J68" s="15"/>
    </row>
    <row r="69" spans="1:10" x14ac:dyDescent="0.2">
      <c r="A69" s="148"/>
      <c r="B69" s="31">
        <f t="shared" si="2"/>
        <v>6121</v>
      </c>
      <c r="C69" s="12" t="str">
        <f t="shared" si="17"/>
        <v>17E9</v>
      </c>
      <c r="D69" s="12">
        <v>1</v>
      </c>
      <c r="E69" s="13" t="str">
        <f t="shared" si="18"/>
        <v>0001</v>
      </c>
      <c r="F69" s="33" t="s">
        <v>86</v>
      </c>
      <c r="G69" s="15"/>
      <c r="H69" s="15"/>
      <c r="I69" s="34" t="s">
        <v>108</v>
      </c>
      <c r="J69" s="15"/>
    </row>
    <row r="70" spans="1:10" ht="14.25" customHeight="1" x14ac:dyDescent="0.2">
      <c r="A70" s="148"/>
      <c r="B70" s="31">
        <f t="shared" si="2"/>
        <v>6122</v>
      </c>
      <c r="C70" s="12" t="str">
        <f t="shared" si="16"/>
        <v>17EA</v>
      </c>
      <c r="D70" s="12">
        <v>1</v>
      </c>
      <c r="E70" s="13" t="str">
        <f t="shared" si="3"/>
        <v>0001</v>
      </c>
      <c r="F70" s="33" t="s">
        <v>87</v>
      </c>
      <c r="G70" s="15"/>
      <c r="H70" s="15"/>
      <c r="I70" s="34" t="s">
        <v>108</v>
      </c>
      <c r="J70" s="15"/>
    </row>
    <row r="71" spans="1:10" x14ac:dyDescent="0.2">
      <c r="A71" s="148"/>
      <c r="B71" s="31">
        <f t="shared" si="2"/>
        <v>6123</v>
      </c>
      <c r="C71" s="12" t="str">
        <f t="shared" ref="C71:C72" si="19">DEC2HEX(B71,4)</f>
        <v>17EB</v>
      </c>
      <c r="D71" s="12">
        <v>1</v>
      </c>
      <c r="E71" s="13" t="str">
        <f t="shared" ref="E71:E72" si="20">DEC2HEX(D71,4)</f>
        <v>0001</v>
      </c>
      <c r="F71" s="33" t="s">
        <v>88</v>
      </c>
      <c r="G71" s="15"/>
      <c r="H71" s="15"/>
      <c r="I71" s="34" t="s">
        <v>108</v>
      </c>
      <c r="J71" s="15"/>
    </row>
    <row r="72" spans="1:10" x14ac:dyDescent="0.2">
      <c r="A72" s="148"/>
      <c r="B72" s="31">
        <f t="shared" si="2"/>
        <v>6124</v>
      </c>
      <c r="C72" s="12" t="str">
        <f t="shared" si="19"/>
        <v>17EC</v>
      </c>
      <c r="D72" s="12">
        <v>1</v>
      </c>
      <c r="E72" s="13" t="str">
        <f t="shared" si="20"/>
        <v>0001</v>
      </c>
      <c r="F72" s="33" t="s">
        <v>89</v>
      </c>
      <c r="G72" s="15"/>
      <c r="H72" s="15"/>
      <c r="I72" s="34" t="s">
        <v>108</v>
      </c>
      <c r="J72" s="15"/>
    </row>
    <row r="73" spans="1:10" x14ac:dyDescent="0.2">
      <c r="A73" s="148"/>
      <c r="B73" s="31">
        <f t="shared" si="2"/>
        <v>6125</v>
      </c>
      <c r="C73" s="12" t="str">
        <f t="shared" ref="C73" si="21">DEC2HEX(B73,4)</f>
        <v>17ED</v>
      </c>
      <c r="D73" s="12">
        <v>1</v>
      </c>
      <c r="E73" s="13" t="str">
        <f t="shared" ref="E73" si="22">DEC2HEX(D73,4)</f>
        <v>0001</v>
      </c>
      <c r="F73" s="33" t="s">
        <v>90</v>
      </c>
      <c r="G73" s="15"/>
      <c r="H73" s="15"/>
      <c r="I73" s="34" t="s">
        <v>108</v>
      </c>
      <c r="J73" s="15"/>
    </row>
    <row r="74" spans="1:10" x14ac:dyDescent="0.2">
      <c r="A74" s="148"/>
      <c r="B74" s="39">
        <f t="shared" si="2"/>
        <v>6126</v>
      </c>
      <c r="C74" s="16" t="str">
        <f t="shared" si="16"/>
        <v>17EE</v>
      </c>
      <c r="D74" s="16">
        <v>8</v>
      </c>
      <c r="E74" s="17" t="str">
        <f t="shared" si="3"/>
        <v>0008</v>
      </c>
      <c r="F74" s="18" t="s">
        <v>15</v>
      </c>
      <c r="G74" s="16" t="s">
        <v>15</v>
      </c>
      <c r="H74" s="19"/>
      <c r="I74" s="16" t="s">
        <v>15</v>
      </c>
      <c r="J74" s="16" t="s">
        <v>15</v>
      </c>
    </row>
    <row r="75" spans="1:10" ht="28.5" x14ac:dyDescent="0.2">
      <c r="A75" s="148"/>
      <c r="B75" s="31">
        <f t="shared" ref="B75:B87" si="23">B74+D74</f>
        <v>6134</v>
      </c>
      <c r="C75" s="12" t="str">
        <f t="shared" si="16"/>
        <v>17F6</v>
      </c>
      <c r="D75" s="12">
        <v>1</v>
      </c>
      <c r="E75" s="13" t="str">
        <f t="shared" si="3"/>
        <v>0001</v>
      </c>
      <c r="F75" s="33" t="s">
        <v>91</v>
      </c>
      <c r="G75" s="34" t="s">
        <v>103</v>
      </c>
      <c r="H75" s="15"/>
      <c r="I75" s="34" t="s">
        <v>107</v>
      </c>
      <c r="J75" s="15"/>
    </row>
    <row r="76" spans="1:10" ht="28.5" x14ac:dyDescent="0.2">
      <c r="A76" s="148"/>
      <c r="B76" s="31">
        <f t="shared" si="23"/>
        <v>6135</v>
      </c>
      <c r="C76" s="12" t="str">
        <f t="shared" si="16"/>
        <v>17F7</v>
      </c>
      <c r="D76" s="12">
        <v>1</v>
      </c>
      <c r="E76" s="13" t="str">
        <f t="shared" si="3"/>
        <v>0001</v>
      </c>
      <c r="F76" s="33" t="s">
        <v>92</v>
      </c>
      <c r="G76" s="15"/>
      <c r="H76" s="15"/>
      <c r="I76" s="34" t="s">
        <v>109</v>
      </c>
      <c r="J76" s="15"/>
    </row>
    <row r="77" spans="1:10" ht="28.5" x14ac:dyDescent="0.2">
      <c r="A77" s="148"/>
      <c r="B77" s="31">
        <f t="shared" si="23"/>
        <v>6136</v>
      </c>
      <c r="C77" s="12" t="str">
        <f t="shared" si="16"/>
        <v>17F8</v>
      </c>
      <c r="D77" s="12">
        <v>1</v>
      </c>
      <c r="E77" s="13" t="str">
        <f t="shared" si="3"/>
        <v>0001</v>
      </c>
      <c r="F77" s="33" t="s">
        <v>93</v>
      </c>
      <c r="G77" s="15"/>
      <c r="H77" s="15"/>
      <c r="I77" s="34" t="s">
        <v>458</v>
      </c>
      <c r="J77" s="15"/>
    </row>
    <row r="78" spans="1:10" ht="28.5" x14ac:dyDescent="0.2">
      <c r="A78" s="148"/>
      <c r="B78" s="31">
        <f t="shared" si="23"/>
        <v>6137</v>
      </c>
      <c r="C78" s="12" t="str">
        <f t="shared" si="16"/>
        <v>17F9</v>
      </c>
      <c r="D78" s="12">
        <v>1</v>
      </c>
      <c r="E78" s="13" t="str">
        <f t="shared" si="3"/>
        <v>0001</v>
      </c>
      <c r="F78" s="33" t="s">
        <v>94</v>
      </c>
      <c r="G78" s="15"/>
      <c r="H78" s="15"/>
      <c r="I78" s="34" t="s">
        <v>111</v>
      </c>
      <c r="J78" s="15"/>
    </row>
    <row r="79" spans="1:10" ht="28.5" x14ac:dyDescent="0.2">
      <c r="A79" s="148"/>
      <c r="B79" s="31">
        <f t="shared" si="23"/>
        <v>6138</v>
      </c>
      <c r="C79" s="12" t="str">
        <f t="shared" ref="C79:C83" si="24">DEC2HEX(B79,4)</f>
        <v>17FA</v>
      </c>
      <c r="D79" s="12">
        <v>1</v>
      </c>
      <c r="E79" s="13" t="str">
        <f t="shared" ref="E79:E83" si="25">DEC2HEX(D79,4)</f>
        <v>0001</v>
      </c>
      <c r="F79" s="33" t="s">
        <v>95</v>
      </c>
      <c r="G79" s="15"/>
      <c r="H79" s="15"/>
      <c r="I79" s="34" t="s">
        <v>112</v>
      </c>
      <c r="J79" s="15"/>
    </row>
    <row r="80" spans="1:10" ht="28.5" x14ac:dyDescent="0.2">
      <c r="A80" s="148"/>
      <c r="B80" s="31">
        <f t="shared" si="23"/>
        <v>6139</v>
      </c>
      <c r="C80" s="12" t="str">
        <f t="shared" si="24"/>
        <v>17FB</v>
      </c>
      <c r="D80" s="12">
        <v>1</v>
      </c>
      <c r="E80" s="13" t="str">
        <f t="shared" si="25"/>
        <v>0001</v>
      </c>
      <c r="F80" s="33" t="s">
        <v>96</v>
      </c>
      <c r="G80" s="15"/>
      <c r="H80" s="15"/>
      <c r="I80" s="34" t="s">
        <v>113</v>
      </c>
      <c r="J80" s="15"/>
    </row>
    <row r="81" spans="1:10" ht="28.5" x14ac:dyDescent="0.2">
      <c r="A81" s="148"/>
      <c r="B81" s="31">
        <f t="shared" si="23"/>
        <v>6140</v>
      </c>
      <c r="C81" s="12" t="str">
        <f t="shared" si="24"/>
        <v>17FC</v>
      </c>
      <c r="D81" s="12">
        <v>1</v>
      </c>
      <c r="E81" s="13" t="str">
        <f t="shared" si="25"/>
        <v>0001</v>
      </c>
      <c r="F81" s="33" t="s">
        <v>97</v>
      </c>
      <c r="G81" s="15"/>
      <c r="H81" s="15"/>
      <c r="I81" s="34" t="s">
        <v>114</v>
      </c>
      <c r="J81" s="15"/>
    </row>
    <row r="82" spans="1:10" ht="28.5" x14ac:dyDescent="0.2">
      <c r="A82" s="148"/>
      <c r="B82" s="31">
        <f t="shared" si="23"/>
        <v>6141</v>
      </c>
      <c r="C82" s="12" t="str">
        <f t="shared" si="24"/>
        <v>17FD</v>
      </c>
      <c r="D82" s="12">
        <v>1</v>
      </c>
      <c r="E82" s="13" t="str">
        <f t="shared" si="25"/>
        <v>0001</v>
      </c>
      <c r="F82" s="33" t="s">
        <v>98</v>
      </c>
      <c r="G82" s="15"/>
      <c r="H82" s="15"/>
      <c r="I82" s="34" t="s">
        <v>459</v>
      </c>
      <c r="J82" s="15"/>
    </row>
    <row r="83" spans="1:10" x14ac:dyDescent="0.2">
      <c r="A83" s="148"/>
      <c r="B83" s="31">
        <f t="shared" si="23"/>
        <v>6142</v>
      </c>
      <c r="C83" s="16" t="str">
        <f t="shared" si="24"/>
        <v>17FE</v>
      </c>
      <c r="D83" s="16">
        <v>8</v>
      </c>
      <c r="E83" s="17" t="str">
        <f t="shared" si="25"/>
        <v>0008</v>
      </c>
      <c r="F83" s="18" t="s">
        <v>15</v>
      </c>
      <c r="G83" s="39" t="s">
        <v>456</v>
      </c>
      <c r="H83" s="19"/>
      <c r="I83" s="16" t="s">
        <v>15</v>
      </c>
      <c r="J83" s="16" t="s">
        <v>15</v>
      </c>
    </row>
    <row r="84" spans="1:10" x14ac:dyDescent="0.2">
      <c r="A84" s="148"/>
      <c r="B84" s="31">
        <f t="shared" si="23"/>
        <v>6150</v>
      </c>
      <c r="C84" s="12" t="str">
        <f t="shared" ref="C84:C85" si="26">DEC2HEX(B84,4)</f>
        <v>1806</v>
      </c>
      <c r="D84" s="12">
        <v>1</v>
      </c>
      <c r="E84" s="13" t="str">
        <f>DEC2HEX(D84,4)</f>
        <v>0001</v>
      </c>
      <c r="F84" s="33" t="s">
        <v>118</v>
      </c>
      <c r="G84" s="15"/>
      <c r="H84" s="15"/>
      <c r="I84" s="34" t="s">
        <v>120</v>
      </c>
      <c r="J84" s="15"/>
    </row>
    <row r="85" spans="1:10" x14ac:dyDescent="0.2">
      <c r="A85" s="149"/>
      <c r="B85" s="31">
        <f t="shared" si="23"/>
        <v>6151</v>
      </c>
      <c r="C85" s="12" t="str">
        <f t="shared" si="26"/>
        <v>1807</v>
      </c>
      <c r="D85" s="12">
        <v>1</v>
      </c>
      <c r="E85" s="13" t="str">
        <f t="shared" ref="E85:E87" si="27">DEC2HEX(D85,4)</f>
        <v>0001</v>
      </c>
      <c r="F85" s="33" t="s">
        <v>119</v>
      </c>
      <c r="G85" s="15"/>
      <c r="H85" s="15"/>
      <c r="I85" s="34" t="s">
        <v>121</v>
      </c>
      <c r="J85" s="15"/>
    </row>
    <row r="86" spans="1:10" s="47" customFormat="1" x14ac:dyDescent="0.2">
      <c r="A86" s="56"/>
      <c r="B86" s="39">
        <f t="shared" si="23"/>
        <v>6152</v>
      </c>
      <c r="C86" s="12" t="str">
        <f>DEC2HEX(B86,4)</f>
        <v>1808</v>
      </c>
      <c r="D86" s="12">
        <v>8</v>
      </c>
      <c r="E86" s="13" t="str">
        <f t="shared" si="27"/>
        <v>0008</v>
      </c>
      <c r="F86" s="18" t="s">
        <v>15</v>
      </c>
      <c r="G86" s="39" t="s">
        <v>456</v>
      </c>
      <c r="H86" s="55"/>
      <c r="I86" s="16" t="s">
        <v>15</v>
      </c>
      <c r="J86" s="16" t="s">
        <v>15</v>
      </c>
    </row>
    <row r="87" spans="1:10" s="93" customFormat="1" ht="28.5" x14ac:dyDescent="0.2">
      <c r="A87" s="87"/>
      <c r="B87" s="79">
        <f t="shared" si="23"/>
        <v>6160</v>
      </c>
      <c r="C87" s="80" t="str">
        <f>DEC2HEX(B87,4)</f>
        <v>1810</v>
      </c>
      <c r="D87" s="79">
        <v>1</v>
      </c>
      <c r="E87" s="88" t="str">
        <f t="shared" si="27"/>
        <v>0001</v>
      </c>
      <c r="F87" s="89" t="s">
        <v>457</v>
      </c>
      <c r="G87" s="90" t="s">
        <v>127</v>
      </c>
      <c r="H87" s="91"/>
      <c r="I87" s="79"/>
      <c r="J87" s="92"/>
    </row>
    <row r="88" spans="1:10" s="86" customFormat="1" ht="28.5" x14ac:dyDescent="0.2">
      <c r="A88" s="94"/>
      <c r="B88" s="79">
        <f t="shared" ref="B88:B93" si="28">B87+D87</f>
        <v>6161</v>
      </c>
      <c r="C88" s="80" t="str">
        <f t="shared" ref="C88:C93" si="29">DEC2HEX(B88,4)</f>
        <v>1811</v>
      </c>
      <c r="D88" s="79">
        <v>1</v>
      </c>
      <c r="E88" s="88" t="str">
        <f t="shared" ref="E88:E96" si="30">DEC2HEX(D88,4)</f>
        <v>0001</v>
      </c>
      <c r="F88" s="89" t="s">
        <v>460</v>
      </c>
      <c r="G88" s="90" t="s">
        <v>127</v>
      </c>
      <c r="H88" s="91"/>
      <c r="I88" s="79"/>
      <c r="J88" s="85"/>
    </row>
    <row r="89" spans="1:10" s="86" customFormat="1" ht="28.5" x14ac:dyDescent="0.2">
      <c r="A89" s="94"/>
      <c r="B89" s="79">
        <f t="shared" si="28"/>
        <v>6162</v>
      </c>
      <c r="C89" s="80" t="str">
        <f t="shared" si="29"/>
        <v>1812</v>
      </c>
      <c r="D89" s="79">
        <v>1</v>
      </c>
      <c r="E89" s="88" t="str">
        <f t="shared" si="30"/>
        <v>0001</v>
      </c>
      <c r="F89" s="89" t="s">
        <v>461</v>
      </c>
      <c r="G89" s="90" t="s">
        <v>127</v>
      </c>
      <c r="H89" s="91"/>
      <c r="I89" s="79"/>
      <c r="J89" s="85"/>
    </row>
    <row r="90" spans="1:10" s="86" customFormat="1" ht="28.5" x14ac:dyDescent="0.2">
      <c r="A90" s="94"/>
      <c r="B90" s="79">
        <f t="shared" si="28"/>
        <v>6163</v>
      </c>
      <c r="C90" s="80" t="str">
        <f t="shared" si="29"/>
        <v>1813</v>
      </c>
      <c r="D90" s="79">
        <v>1</v>
      </c>
      <c r="E90" s="88" t="str">
        <f t="shared" si="30"/>
        <v>0001</v>
      </c>
      <c r="F90" s="89" t="s">
        <v>462</v>
      </c>
      <c r="G90" s="90" t="s">
        <v>127</v>
      </c>
      <c r="H90" s="91"/>
      <c r="I90" s="79"/>
      <c r="J90" s="85"/>
    </row>
    <row r="91" spans="1:10" s="86" customFormat="1" ht="28.5" x14ac:dyDescent="0.2">
      <c r="A91" s="94"/>
      <c r="B91" s="79">
        <f t="shared" si="28"/>
        <v>6164</v>
      </c>
      <c r="C91" s="80" t="str">
        <f t="shared" si="29"/>
        <v>1814</v>
      </c>
      <c r="D91" s="79">
        <v>1</v>
      </c>
      <c r="E91" s="88" t="str">
        <f t="shared" si="30"/>
        <v>0001</v>
      </c>
      <c r="F91" s="89" t="s">
        <v>463</v>
      </c>
      <c r="G91" s="90" t="s">
        <v>127</v>
      </c>
      <c r="H91" s="91"/>
      <c r="I91" s="79"/>
      <c r="J91" s="94"/>
    </row>
    <row r="92" spans="1:10" s="86" customFormat="1" ht="28.5" x14ac:dyDescent="0.2">
      <c r="A92" s="94"/>
      <c r="B92" s="79">
        <f t="shared" si="28"/>
        <v>6165</v>
      </c>
      <c r="C92" s="80" t="str">
        <f t="shared" si="29"/>
        <v>1815</v>
      </c>
      <c r="D92" s="79">
        <v>1</v>
      </c>
      <c r="E92" s="88" t="str">
        <f t="shared" si="30"/>
        <v>0001</v>
      </c>
      <c r="F92" s="89" t="s">
        <v>464</v>
      </c>
      <c r="G92" s="90" t="s">
        <v>127</v>
      </c>
      <c r="H92" s="91"/>
      <c r="I92" s="79"/>
      <c r="J92" s="94"/>
    </row>
    <row r="93" spans="1:10" s="86" customFormat="1" ht="28.5" x14ac:dyDescent="0.2">
      <c r="A93" s="94"/>
      <c r="B93" s="79">
        <f t="shared" si="28"/>
        <v>6166</v>
      </c>
      <c r="C93" s="80" t="str">
        <f t="shared" si="29"/>
        <v>1816</v>
      </c>
      <c r="D93" s="79">
        <v>1</v>
      </c>
      <c r="E93" s="88" t="str">
        <f t="shared" si="30"/>
        <v>0001</v>
      </c>
      <c r="F93" s="89" t="s">
        <v>465</v>
      </c>
      <c r="G93" s="90" t="s">
        <v>127</v>
      </c>
      <c r="H93" s="91"/>
      <c r="I93" s="79"/>
      <c r="J93" s="94"/>
    </row>
    <row r="94" spans="1:10" s="86" customFormat="1" ht="28.5" x14ac:dyDescent="0.2">
      <c r="A94" s="94"/>
      <c r="B94" s="79">
        <f>B93+D93</f>
        <v>6167</v>
      </c>
      <c r="C94" s="80" t="str">
        <f>DEC2HEX(B94,4)</f>
        <v>1817</v>
      </c>
      <c r="D94" s="79">
        <v>1</v>
      </c>
      <c r="E94" s="88" t="str">
        <f t="shared" si="30"/>
        <v>0001</v>
      </c>
      <c r="F94" s="89" t="s">
        <v>466</v>
      </c>
      <c r="G94" s="90" t="s">
        <v>127</v>
      </c>
      <c r="H94" s="91"/>
      <c r="I94" s="79"/>
      <c r="J94" s="85"/>
    </row>
    <row r="95" spans="1:10" s="100" customFormat="1" x14ac:dyDescent="0.2">
      <c r="A95" s="95"/>
      <c r="B95" s="96">
        <f>B94+D94</f>
        <v>6168</v>
      </c>
      <c r="C95" s="96" t="str">
        <f>DEC2HEX(B95,4)</f>
        <v>1818</v>
      </c>
      <c r="D95" s="96">
        <v>2</v>
      </c>
      <c r="E95" s="97" t="str">
        <f t="shared" si="30"/>
        <v>0002</v>
      </c>
      <c r="F95" s="98" t="s">
        <v>15</v>
      </c>
      <c r="G95" s="96" t="s">
        <v>456</v>
      </c>
      <c r="H95" s="99"/>
      <c r="I95" s="96" t="s">
        <v>456</v>
      </c>
      <c r="J95" s="96" t="s">
        <v>456</v>
      </c>
    </row>
    <row r="96" spans="1:10" s="93" customFormat="1" ht="28.5" x14ac:dyDescent="0.2">
      <c r="A96" s="87"/>
      <c r="B96" s="79">
        <f>B95+D95</f>
        <v>6170</v>
      </c>
      <c r="C96" s="79" t="str">
        <f>DEC2HEX(B96,4)</f>
        <v>181A</v>
      </c>
      <c r="D96" s="79">
        <v>1</v>
      </c>
      <c r="E96" s="88" t="str">
        <f t="shared" si="30"/>
        <v>0001</v>
      </c>
      <c r="F96" s="89" t="s">
        <v>467</v>
      </c>
      <c r="G96" s="90" t="s">
        <v>127</v>
      </c>
      <c r="H96" s="91"/>
      <c r="I96" s="79"/>
      <c r="J96" s="92"/>
    </row>
    <row r="97" spans="1:10" s="86" customFormat="1" x14ac:dyDescent="0.2">
      <c r="A97" s="94"/>
      <c r="B97" s="79">
        <f t="shared" ref="B97:B121" si="31">B96+D96</f>
        <v>6171</v>
      </c>
      <c r="C97" s="79" t="str">
        <f t="shared" ref="C97:C103" si="32">DEC2HEX(B97,4)</f>
        <v>181B</v>
      </c>
      <c r="D97" s="79">
        <v>1</v>
      </c>
      <c r="E97" s="88" t="str">
        <f t="shared" ref="E97:E123" si="33">DEC2HEX(D97,4)</f>
        <v>0001</v>
      </c>
      <c r="F97" s="89" t="s">
        <v>468</v>
      </c>
      <c r="G97" s="101" t="s">
        <v>104</v>
      </c>
      <c r="H97" s="102"/>
      <c r="I97" s="81"/>
      <c r="J97" s="85"/>
    </row>
    <row r="98" spans="1:10" s="86" customFormat="1" x14ac:dyDescent="0.2">
      <c r="A98" s="94"/>
      <c r="B98" s="79">
        <f t="shared" si="31"/>
        <v>6172</v>
      </c>
      <c r="C98" s="79" t="str">
        <f t="shared" si="32"/>
        <v>181C</v>
      </c>
      <c r="D98" s="79">
        <v>1</v>
      </c>
      <c r="E98" s="88" t="str">
        <f t="shared" si="33"/>
        <v>0001</v>
      </c>
      <c r="F98" s="89" t="s">
        <v>469</v>
      </c>
      <c r="G98" s="101" t="s">
        <v>104</v>
      </c>
      <c r="H98" s="102"/>
      <c r="I98" s="81"/>
      <c r="J98" s="85"/>
    </row>
    <row r="99" spans="1:10" s="86" customFormat="1" x14ac:dyDescent="0.2">
      <c r="A99" s="94"/>
      <c r="B99" s="79">
        <f t="shared" si="31"/>
        <v>6173</v>
      </c>
      <c r="C99" s="79" t="str">
        <f t="shared" si="32"/>
        <v>181D</v>
      </c>
      <c r="D99" s="79">
        <v>1</v>
      </c>
      <c r="E99" s="88" t="str">
        <f t="shared" si="33"/>
        <v>0001</v>
      </c>
      <c r="F99" s="89" t="s">
        <v>470</v>
      </c>
      <c r="G99" s="101" t="s">
        <v>104</v>
      </c>
      <c r="H99" s="102"/>
      <c r="I99" s="81"/>
      <c r="J99" s="85"/>
    </row>
    <row r="100" spans="1:10" s="86" customFormat="1" x14ac:dyDescent="0.2">
      <c r="A100" s="94"/>
      <c r="B100" s="79">
        <f t="shared" si="31"/>
        <v>6174</v>
      </c>
      <c r="C100" s="79" t="str">
        <f t="shared" si="32"/>
        <v>181E</v>
      </c>
      <c r="D100" s="79">
        <v>1</v>
      </c>
      <c r="E100" s="88" t="str">
        <f t="shared" si="33"/>
        <v>0001</v>
      </c>
      <c r="F100" s="89" t="s">
        <v>471</v>
      </c>
      <c r="G100" s="101" t="s">
        <v>104</v>
      </c>
      <c r="H100" s="102"/>
      <c r="I100" s="81"/>
      <c r="J100" s="85"/>
    </row>
    <row r="101" spans="1:10" s="86" customFormat="1" x14ac:dyDescent="0.2">
      <c r="A101" s="94"/>
      <c r="B101" s="79">
        <f t="shared" si="31"/>
        <v>6175</v>
      </c>
      <c r="C101" s="79" t="str">
        <f t="shared" si="32"/>
        <v>181F</v>
      </c>
      <c r="D101" s="79">
        <v>1</v>
      </c>
      <c r="E101" s="88" t="str">
        <f t="shared" si="33"/>
        <v>0001</v>
      </c>
      <c r="F101" s="89" t="s">
        <v>472</v>
      </c>
      <c r="G101" s="101" t="s">
        <v>104</v>
      </c>
      <c r="H101" s="102"/>
      <c r="I101" s="81"/>
      <c r="J101" s="85"/>
    </row>
    <row r="102" spans="1:10" s="86" customFormat="1" x14ac:dyDescent="0.2">
      <c r="A102" s="94"/>
      <c r="B102" s="79">
        <f t="shared" si="31"/>
        <v>6176</v>
      </c>
      <c r="C102" s="79" t="str">
        <f t="shared" si="32"/>
        <v>1820</v>
      </c>
      <c r="D102" s="79">
        <v>1</v>
      </c>
      <c r="E102" s="88" t="str">
        <f t="shared" si="33"/>
        <v>0001</v>
      </c>
      <c r="F102" s="89" t="s">
        <v>473</v>
      </c>
      <c r="G102" s="101" t="s">
        <v>104</v>
      </c>
      <c r="H102" s="102"/>
      <c r="I102" s="81"/>
      <c r="J102" s="85"/>
    </row>
    <row r="103" spans="1:10" s="86" customFormat="1" x14ac:dyDescent="0.2">
      <c r="A103" s="94"/>
      <c r="B103" s="79">
        <f t="shared" si="31"/>
        <v>6177</v>
      </c>
      <c r="C103" s="79" t="str">
        <f t="shared" si="32"/>
        <v>1821</v>
      </c>
      <c r="D103" s="79">
        <v>1</v>
      </c>
      <c r="E103" s="88" t="str">
        <f t="shared" si="33"/>
        <v>0001</v>
      </c>
      <c r="F103" s="89" t="s">
        <v>474</v>
      </c>
      <c r="G103" s="101" t="s">
        <v>104</v>
      </c>
      <c r="H103" s="102"/>
      <c r="I103" s="81"/>
      <c r="J103" s="85"/>
    </row>
    <row r="104" spans="1:10" s="100" customFormat="1" x14ac:dyDescent="0.2">
      <c r="A104" s="95"/>
      <c r="B104" s="96">
        <f t="shared" si="31"/>
        <v>6178</v>
      </c>
      <c r="C104" s="96" t="str">
        <f>DEC2HEX(B104,4)</f>
        <v>1822</v>
      </c>
      <c r="D104" s="96">
        <v>12</v>
      </c>
      <c r="E104" s="97" t="str">
        <f t="shared" si="33"/>
        <v>000C</v>
      </c>
      <c r="F104" s="98" t="s">
        <v>15</v>
      </c>
      <c r="G104" s="96" t="s">
        <v>456</v>
      </c>
      <c r="H104" s="99"/>
      <c r="I104" s="96"/>
      <c r="J104" s="103"/>
    </row>
    <row r="105" spans="1:10" s="86" customFormat="1" ht="84.75" customHeight="1" x14ac:dyDescent="0.2">
      <c r="A105" s="94"/>
      <c r="B105" s="79">
        <f t="shared" si="31"/>
        <v>6190</v>
      </c>
      <c r="C105" s="79" t="str">
        <f>DEC2HEX(B105,4)</f>
        <v>182E</v>
      </c>
      <c r="D105" s="79">
        <v>1</v>
      </c>
      <c r="E105" s="88" t="str">
        <f t="shared" si="33"/>
        <v>0001</v>
      </c>
      <c r="F105" s="89" t="s">
        <v>475</v>
      </c>
      <c r="G105" s="105" t="s">
        <v>497</v>
      </c>
      <c r="H105" s="102"/>
      <c r="I105" s="81"/>
      <c r="J105" s="85"/>
    </row>
    <row r="106" spans="1:10" s="86" customFormat="1" x14ac:dyDescent="0.2">
      <c r="A106" s="94"/>
      <c r="B106" s="79">
        <f t="shared" si="31"/>
        <v>6191</v>
      </c>
      <c r="C106" s="79" t="str">
        <f t="shared" ref="C106:C121" si="34">DEC2HEX(B106,4)</f>
        <v>182F</v>
      </c>
      <c r="D106" s="79">
        <v>1</v>
      </c>
      <c r="E106" s="88" t="str">
        <f t="shared" si="33"/>
        <v>0001</v>
      </c>
      <c r="F106" s="89" t="s">
        <v>476</v>
      </c>
      <c r="G106" s="101" t="s">
        <v>104</v>
      </c>
      <c r="H106" s="102"/>
      <c r="I106" s="81"/>
      <c r="J106" s="85"/>
    </row>
    <row r="107" spans="1:10" s="86" customFormat="1" x14ac:dyDescent="0.2">
      <c r="A107" s="94"/>
      <c r="B107" s="79">
        <f t="shared" si="31"/>
        <v>6192</v>
      </c>
      <c r="C107" s="79" t="str">
        <f t="shared" si="34"/>
        <v>1830</v>
      </c>
      <c r="D107" s="81">
        <v>1</v>
      </c>
      <c r="E107" s="82" t="str">
        <f t="shared" si="33"/>
        <v>0001</v>
      </c>
      <c r="F107" s="89" t="s">
        <v>477</v>
      </c>
      <c r="G107" s="101" t="s">
        <v>104</v>
      </c>
      <c r="H107" s="102"/>
      <c r="I107" s="81"/>
      <c r="J107" s="85"/>
    </row>
    <row r="108" spans="1:10" s="86" customFormat="1" x14ac:dyDescent="0.2">
      <c r="A108" s="94"/>
      <c r="B108" s="79">
        <f t="shared" si="31"/>
        <v>6193</v>
      </c>
      <c r="C108" s="79" t="str">
        <f t="shared" si="34"/>
        <v>1831</v>
      </c>
      <c r="D108" s="81">
        <v>1</v>
      </c>
      <c r="E108" s="82" t="str">
        <f t="shared" si="33"/>
        <v>0001</v>
      </c>
      <c r="F108" s="89" t="s">
        <v>407</v>
      </c>
      <c r="G108" s="101" t="s">
        <v>104</v>
      </c>
      <c r="H108" s="102"/>
      <c r="I108" s="81"/>
      <c r="J108" s="85"/>
    </row>
    <row r="109" spans="1:10" s="86" customFormat="1" x14ac:dyDescent="0.2">
      <c r="A109" s="94"/>
      <c r="B109" s="79">
        <f t="shared" si="31"/>
        <v>6194</v>
      </c>
      <c r="C109" s="79" t="str">
        <f t="shared" si="34"/>
        <v>1832</v>
      </c>
      <c r="D109" s="81">
        <v>1</v>
      </c>
      <c r="E109" s="82" t="str">
        <f t="shared" si="33"/>
        <v>0001</v>
      </c>
      <c r="F109" s="89" t="s">
        <v>408</v>
      </c>
      <c r="G109" s="101" t="s">
        <v>104</v>
      </c>
      <c r="H109" s="102"/>
      <c r="I109" s="81"/>
      <c r="J109" s="85"/>
    </row>
    <row r="110" spans="1:10" s="86" customFormat="1" x14ac:dyDescent="0.2">
      <c r="A110" s="94"/>
      <c r="B110" s="79">
        <f t="shared" si="31"/>
        <v>6195</v>
      </c>
      <c r="C110" s="79" t="str">
        <f t="shared" si="34"/>
        <v>1833</v>
      </c>
      <c r="D110" s="81">
        <v>1</v>
      </c>
      <c r="E110" s="82" t="str">
        <f t="shared" si="33"/>
        <v>0001</v>
      </c>
      <c r="F110" s="89" t="s">
        <v>409</v>
      </c>
      <c r="G110" s="101" t="s">
        <v>104</v>
      </c>
      <c r="H110" s="102"/>
      <c r="I110" s="81"/>
      <c r="J110" s="85"/>
    </row>
    <row r="111" spans="1:10" s="86" customFormat="1" x14ac:dyDescent="0.2">
      <c r="A111" s="94"/>
      <c r="B111" s="79">
        <f>B110+D110</f>
        <v>6196</v>
      </c>
      <c r="C111" s="79" t="str">
        <f t="shared" si="34"/>
        <v>1834</v>
      </c>
      <c r="D111" s="81">
        <v>1</v>
      </c>
      <c r="E111" s="82" t="str">
        <f t="shared" si="33"/>
        <v>0001</v>
      </c>
      <c r="F111" s="89" t="s">
        <v>410</v>
      </c>
      <c r="G111" s="101" t="s">
        <v>104</v>
      </c>
      <c r="H111" s="102"/>
      <c r="I111" s="81"/>
      <c r="J111" s="85"/>
    </row>
    <row r="112" spans="1:10" s="86" customFormat="1" x14ac:dyDescent="0.2">
      <c r="A112" s="94"/>
      <c r="B112" s="79">
        <f>B111+D111</f>
        <v>6197</v>
      </c>
      <c r="C112" s="79" t="str">
        <f t="shared" si="34"/>
        <v>1835</v>
      </c>
      <c r="D112" s="81">
        <v>1</v>
      </c>
      <c r="E112" s="82" t="str">
        <f t="shared" si="33"/>
        <v>0001</v>
      </c>
      <c r="F112" s="89" t="s">
        <v>411</v>
      </c>
      <c r="G112" s="101" t="s">
        <v>104</v>
      </c>
      <c r="H112" s="102"/>
      <c r="I112" s="81"/>
      <c r="J112" s="85"/>
    </row>
    <row r="113" spans="1:10" s="100" customFormat="1" x14ac:dyDescent="0.2">
      <c r="A113" s="95"/>
      <c r="B113" s="96">
        <f t="shared" si="31"/>
        <v>6198</v>
      </c>
      <c r="C113" s="96" t="str">
        <f t="shared" si="34"/>
        <v>1836</v>
      </c>
      <c r="D113" s="96">
        <v>2</v>
      </c>
      <c r="E113" s="97" t="str">
        <f t="shared" si="33"/>
        <v>0002</v>
      </c>
      <c r="F113" s="98" t="s">
        <v>15</v>
      </c>
      <c r="G113" s="98" t="s">
        <v>15</v>
      </c>
      <c r="H113" s="99"/>
      <c r="I113" s="98" t="s">
        <v>15</v>
      </c>
      <c r="J113" s="103"/>
    </row>
    <row r="114" spans="1:10" s="86" customFormat="1" x14ac:dyDescent="0.2">
      <c r="A114" s="94"/>
      <c r="B114" s="79">
        <f t="shared" si="31"/>
        <v>6200</v>
      </c>
      <c r="C114" s="79" t="str">
        <f t="shared" si="34"/>
        <v>1838</v>
      </c>
      <c r="D114" s="81">
        <v>1</v>
      </c>
      <c r="E114" s="82" t="str">
        <f t="shared" si="33"/>
        <v>0001</v>
      </c>
      <c r="F114" s="83" t="s">
        <v>478</v>
      </c>
      <c r="G114" s="101" t="s">
        <v>486</v>
      </c>
      <c r="H114" s="102"/>
      <c r="I114" s="81"/>
      <c r="J114" s="85"/>
    </row>
    <row r="115" spans="1:10" s="86" customFormat="1" x14ac:dyDescent="0.2">
      <c r="A115" s="94"/>
      <c r="B115" s="79">
        <f t="shared" si="31"/>
        <v>6201</v>
      </c>
      <c r="C115" s="79" t="str">
        <f t="shared" si="34"/>
        <v>1839</v>
      </c>
      <c r="D115" s="81">
        <v>1</v>
      </c>
      <c r="E115" s="82" t="str">
        <f t="shared" si="33"/>
        <v>0001</v>
      </c>
      <c r="F115" s="83" t="s">
        <v>479</v>
      </c>
      <c r="G115" s="102" t="s">
        <v>455</v>
      </c>
      <c r="H115" s="102"/>
      <c r="I115" s="81"/>
      <c r="J115" s="85"/>
    </row>
    <row r="116" spans="1:10" s="86" customFormat="1" x14ac:dyDescent="0.2">
      <c r="A116" s="94"/>
      <c r="B116" s="79">
        <f t="shared" si="31"/>
        <v>6202</v>
      </c>
      <c r="C116" s="79" t="str">
        <f t="shared" si="34"/>
        <v>183A</v>
      </c>
      <c r="D116" s="81">
        <v>1</v>
      </c>
      <c r="E116" s="82" t="str">
        <f t="shared" si="33"/>
        <v>0001</v>
      </c>
      <c r="F116" s="83" t="s">
        <v>480</v>
      </c>
      <c r="G116" s="102" t="s">
        <v>455</v>
      </c>
      <c r="H116" s="102"/>
      <c r="I116" s="81"/>
      <c r="J116" s="85"/>
    </row>
    <row r="117" spans="1:10" s="86" customFormat="1" x14ac:dyDescent="0.2">
      <c r="A117" s="94"/>
      <c r="B117" s="79">
        <f t="shared" si="31"/>
        <v>6203</v>
      </c>
      <c r="C117" s="79" t="str">
        <f t="shared" si="34"/>
        <v>183B</v>
      </c>
      <c r="D117" s="81">
        <v>1</v>
      </c>
      <c r="E117" s="82" t="str">
        <f t="shared" si="33"/>
        <v>0001</v>
      </c>
      <c r="F117" s="83" t="s">
        <v>481</v>
      </c>
      <c r="G117" s="102" t="s">
        <v>455</v>
      </c>
      <c r="H117" s="102"/>
      <c r="I117" s="81"/>
      <c r="J117" s="85"/>
    </row>
    <row r="118" spans="1:10" s="86" customFormat="1" x14ac:dyDescent="0.2">
      <c r="A118" s="94"/>
      <c r="B118" s="79">
        <f t="shared" si="31"/>
        <v>6204</v>
      </c>
      <c r="C118" s="79" t="str">
        <f t="shared" si="34"/>
        <v>183C</v>
      </c>
      <c r="D118" s="81">
        <v>1</v>
      </c>
      <c r="E118" s="82" t="str">
        <f t="shared" si="33"/>
        <v>0001</v>
      </c>
      <c r="F118" s="83" t="s">
        <v>482</v>
      </c>
      <c r="G118" s="102" t="s">
        <v>455</v>
      </c>
      <c r="H118" s="102"/>
      <c r="I118" s="81"/>
      <c r="J118" s="85"/>
    </row>
    <row r="119" spans="1:10" s="86" customFormat="1" x14ac:dyDescent="0.2">
      <c r="A119" s="94"/>
      <c r="B119" s="79">
        <f t="shared" si="31"/>
        <v>6205</v>
      </c>
      <c r="C119" s="79" t="str">
        <f t="shared" si="34"/>
        <v>183D</v>
      </c>
      <c r="D119" s="81">
        <v>1</v>
      </c>
      <c r="E119" s="82" t="str">
        <f t="shared" si="33"/>
        <v>0001</v>
      </c>
      <c r="F119" s="83" t="s">
        <v>483</v>
      </c>
      <c r="G119" s="102" t="s">
        <v>455</v>
      </c>
      <c r="H119" s="102"/>
      <c r="I119" s="81"/>
      <c r="J119" s="85"/>
    </row>
    <row r="120" spans="1:10" s="86" customFormat="1" x14ac:dyDescent="0.2">
      <c r="A120" s="94"/>
      <c r="B120" s="79">
        <f t="shared" si="31"/>
        <v>6206</v>
      </c>
      <c r="C120" s="79" t="str">
        <f t="shared" si="34"/>
        <v>183E</v>
      </c>
      <c r="D120" s="81">
        <v>1</v>
      </c>
      <c r="E120" s="82" t="str">
        <f t="shared" si="33"/>
        <v>0001</v>
      </c>
      <c r="F120" s="83" t="s">
        <v>484</v>
      </c>
      <c r="G120" s="102" t="s">
        <v>455</v>
      </c>
      <c r="H120" s="102"/>
      <c r="I120" s="81"/>
      <c r="J120" s="85"/>
    </row>
    <row r="121" spans="1:10" s="86" customFormat="1" x14ac:dyDescent="0.2">
      <c r="A121" s="94"/>
      <c r="B121" s="79">
        <f t="shared" si="31"/>
        <v>6207</v>
      </c>
      <c r="C121" s="79" t="str">
        <f t="shared" si="34"/>
        <v>183F</v>
      </c>
      <c r="D121" s="81">
        <v>1</v>
      </c>
      <c r="E121" s="82" t="str">
        <f t="shared" si="33"/>
        <v>0001</v>
      </c>
      <c r="F121" s="83" t="s">
        <v>485</v>
      </c>
      <c r="G121" s="102" t="s">
        <v>455</v>
      </c>
      <c r="H121" s="102"/>
      <c r="I121" s="81"/>
      <c r="J121" s="85"/>
    </row>
    <row r="122" spans="1:10" x14ac:dyDescent="0.2">
      <c r="A122" s="8"/>
      <c r="B122" s="96">
        <f>B121+D121</f>
        <v>6208</v>
      </c>
      <c r="C122" s="96" t="str">
        <f>DEC2HEX(B122,4)</f>
        <v>1840</v>
      </c>
      <c r="D122" s="39">
        <v>12</v>
      </c>
      <c r="E122" s="45" t="str">
        <f t="shared" si="33"/>
        <v>000C</v>
      </c>
      <c r="F122" s="98" t="s">
        <v>15</v>
      </c>
      <c r="G122" s="98" t="s">
        <v>15</v>
      </c>
      <c r="H122" s="44"/>
      <c r="I122" s="98" t="s">
        <v>15</v>
      </c>
      <c r="J122" s="27"/>
    </row>
    <row r="123" spans="1:10" s="62" customFormat="1" x14ac:dyDescent="0.2">
      <c r="A123" s="76"/>
      <c r="B123" s="60">
        <f>B122+D122</f>
        <v>6220</v>
      </c>
      <c r="C123" s="60" t="str">
        <f>DEC2HEX(B123,4)</f>
        <v>184C</v>
      </c>
      <c r="D123" s="60">
        <v>1</v>
      </c>
      <c r="E123" s="63" t="str">
        <f t="shared" si="33"/>
        <v>0001</v>
      </c>
      <c r="F123" s="69" t="s">
        <v>489</v>
      </c>
      <c r="G123" s="77" t="s">
        <v>490</v>
      </c>
      <c r="H123" s="77"/>
      <c r="I123" s="60"/>
      <c r="J123" s="61"/>
    </row>
    <row r="124" spans="1:10" s="62" customFormat="1" x14ac:dyDescent="0.2">
      <c r="A124" s="76"/>
      <c r="B124" s="60">
        <f>B123+D123</f>
        <v>6221</v>
      </c>
      <c r="C124" s="60" t="str">
        <f t="shared" ref="C124:C129" si="35">DEC2HEX(B124,4)</f>
        <v>184D</v>
      </c>
      <c r="D124" s="60">
        <v>1</v>
      </c>
      <c r="E124" s="63" t="str">
        <f t="shared" ref="E124:E126" si="36">DEC2HEX(D124,4)</f>
        <v>0001</v>
      </c>
      <c r="F124" s="69" t="s">
        <v>492</v>
      </c>
      <c r="G124" s="77" t="s">
        <v>491</v>
      </c>
      <c r="H124" s="77"/>
      <c r="I124" s="60"/>
      <c r="J124" s="61"/>
    </row>
    <row r="125" spans="1:10" s="62" customFormat="1" x14ac:dyDescent="0.2">
      <c r="A125" s="76"/>
      <c r="B125" s="60">
        <f t="shared" ref="B125:B126" si="37">B124+D124</f>
        <v>6222</v>
      </c>
      <c r="C125" s="60" t="str">
        <f t="shared" si="35"/>
        <v>184E</v>
      </c>
      <c r="D125" s="60">
        <v>1</v>
      </c>
      <c r="E125" s="63" t="str">
        <f t="shared" si="36"/>
        <v>0001</v>
      </c>
      <c r="F125" s="69" t="s">
        <v>493</v>
      </c>
      <c r="G125" s="77" t="s">
        <v>491</v>
      </c>
      <c r="H125" s="77"/>
      <c r="I125" s="60"/>
      <c r="J125" s="61"/>
    </row>
    <row r="126" spans="1:10" s="62" customFormat="1" x14ac:dyDescent="0.2">
      <c r="A126" s="76"/>
      <c r="B126" s="60">
        <f t="shared" si="37"/>
        <v>6223</v>
      </c>
      <c r="C126" s="60" t="str">
        <f t="shared" si="35"/>
        <v>184F</v>
      </c>
      <c r="D126" s="60">
        <v>1</v>
      </c>
      <c r="E126" s="63" t="str">
        <f t="shared" si="36"/>
        <v>0001</v>
      </c>
      <c r="F126" s="69" t="s">
        <v>494</v>
      </c>
      <c r="G126" s="77" t="s">
        <v>491</v>
      </c>
      <c r="H126" s="77"/>
      <c r="I126" s="60"/>
      <c r="J126" s="61"/>
    </row>
    <row r="127" spans="1:10" s="62" customFormat="1" x14ac:dyDescent="0.2">
      <c r="A127" s="76"/>
      <c r="B127" s="60">
        <f t="shared" ref="B127" si="38">B126+D126</f>
        <v>6224</v>
      </c>
      <c r="C127" s="60" t="str">
        <f t="shared" si="35"/>
        <v>1850</v>
      </c>
      <c r="D127" s="60">
        <v>1</v>
      </c>
      <c r="E127" s="63" t="str">
        <f t="shared" ref="E127" si="39">DEC2HEX(D127,4)</f>
        <v>0001</v>
      </c>
      <c r="F127" s="69" t="s">
        <v>495</v>
      </c>
      <c r="G127" s="77" t="s">
        <v>491</v>
      </c>
      <c r="H127" s="77"/>
      <c r="I127" s="60"/>
      <c r="J127" s="61"/>
    </row>
    <row r="128" spans="1:10" s="47" customFormat="1" x14ac:dyDescent="0.2">
      <c r="A128" s="56"/>
      <c r="B128" s="96">
        <f t="shared" ref="B128:B129" si="40">B127+D127</f>
        <v>6225</v>
      </c>
      <c r="C128" s="96" t="str">
        <f t="shared" si="35"/>
        <v>1851</v>
      </c>
      <c r="D128" s="39">
        <v>5</v>
      </c>
      <c r="E128" s="45" t="str">
        <f t="shared" ref="E128:E129" si="41">DEC2HEX(D128,4)</f>
        <v>0005</v>
      </c>
      <c r="F128" s="98" t="s">
        <v>15</v>
      </c>
      <c r="G128" s="98" t="s">
        <v>15</v>
      </c>
      <c r="H128" s="55"/>
      <c r="I128" s="39"/>
      <c r="J128" s="46"/>
    </row>
    <row r="129" spans="1:10" s="113" customFormat="1" ht="94.5" x14ac:dyDescent="0.25">
      <c r="A129" s="106"/>
      <c r="B129" s="107">
        <f t="shared" si="40"/>
        <v>6230</v>
      </c>
      <c r="C129" s="107" t="str">
        <f t="shared" si="35"/>
        <v>1856</v>
      </c>
      <c r="D129" s="107">
        <v>1</v>
      </c>
      <c r="E129" s="108" t="str">
        <f t="shared" si="41"/>
        <v>0001</v>
      </c>
      <c r="F129" s="109" t="s">
        <v>496</v>
      </c>
      <c r="G129" s="110" t="s">
        <v>498</v>
      </c>
      <c r="H129" s="111"/>
      <c r="I129" s="107"/>
      <c r="J129" s="112"/>
    </row>
    <row r="130" spans="1:10" x14ac:dyDescent="0.2">
      <c r="A130" s="8"/>
      <c r="B130" s="96"/>
      <c r="C130" s="96"/>
      <c r="D130" s="9"/>
      <c r="E130" s="10"/>
      <c r="F130" s="37"/>
      <c r="G130" s="104"/>
      <c r="H130" s="44"/>
      <c r="I130" s="9"/>
      <c r="J130" s="27"/>
    </row>
  </sheetData>
  <mergeCells count="2">
    <mergeCell ref="A2:A25"/>
    <mergeCell ref="A26:A85"/>
  </mergeCells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A12" zoomScaleNormal="100" workbookViewId="0">
      <selection activeCell="A72" sqref="A72:J74"/>
    </sheetView>
  </sheetViews>
  <sheetFormatPr defaultRowHeight="14.25" x14ac:dyDescent="0.2"/>
  <cols>
    <col min="1" max="1" width="14.25" customWidth="1"/>
    <col min="2" max="2" width="18.625" style="3" customWidth="1"/>
    <col min="3" max="3" width="15.375" style="3" customWidth="1"/>
    <col min="4" max="4" width="13.125" style="3" customWidth="1"/>
    <col min="5" max="5" width="21.375" style="4" customWidth="1"/>
    <col min="6" max="6" width="24.625" style="4" customWidth="1"/>
    <col min="7" max="7" width="49.5" style="5" customWidth="1"/>
    <col min="8" max="8" width="45" style="42" customWidth="1"/>
    <col min="9" max="9" width="22.25" style="6" customWidth="1"/>
    <col min="10" max="10" width="79.625" style="3" customWidth="1"/>
    <col min="11" max="11" width="35.125" style="7" customWidth="1"/>
  </cols>
  <sheetData>
    <row r="1" spans="1:11" ht="28.5" x14ac:dyDescent="0.2">
      <c r="A1" s="8" t="s">
        <v>0</v>
      </c>
      <c r="B1" s="9" t="s">
        <v>62</v>
      </c>
      <c r="C1" s="9" t="s">
        <v>63</v>
      </c>
      <c r="D1" s="9" t="s">
        <v>3</v>
      </c>
      <c r="E1" s="10" t="s">
        <v>4</v>
      </c>
      <c r="F1" s="9" t="s">
        <v>64</v>
      </c>
      <c r="G1" s="11" t="s">
        <v>5</v>
      </c>
      <c r="H1" s="10" t="s">
        <v>6</v>
      </c>
      <c r="I1" s="10" t="s">
        <v>7</v>
      </c>
      <c r="J1" s="9" t="s">
        <v>8</v>
      </c>
      <c r="K1" s="9" t="s">
        <v>9</v>
      </c>
    </row>
    <row r="2" spans="1:11" x14ac:dyDescent="0.2">
      <c r="A2" s="43"/>
      <c r="B2" s="31">
        <v>0</v>
      </c>
      <c r="C2" s="12" t="str">
        <f t="shared" ref="C2" si="0">DEC2HEX(B2,4)</f>
        <v>0000</v>
      </c>
      <c r="D2" s="12">
        <v>1</v>
      </c>
      <c r="E2" s="13" t="str">
        <f>DEC2HEX(D2,2)</f>
        <v>01</v>
      </c>
      <c r="F2" s="33" t="s">
        <v>123</v>
      </c>
      <c r="G2" s="34" t="s">
        <v>124</v>
      </c>
      <c r="H2" s="31" t="s">
        <v>125</v>
      </c>
      <c r="I2" s="44"/>
      <c r="J2" s="34"/>
      <c r="K2"/>
    </row>
    <row r="3" spans="1:11" ht="27.6" customHeight="1" x14ac:dyDescent="0.2">
      <c r="A3" s="147" t="s">
        <v>122</v>
      </c>
      <c r="B3" s="31">
        <f>B2+D2</f>
        <v>1</v>
      </c>
      <c r="C3" s="12" t="str">
        <f t="shared" ref="C3:C27" si="1">DEC2HEX(B3,4)</f>
        <v>0001</v>
      </c>
      <c r="D3" s="12">
        <v>1</v>
      </c>
      <c r="E3" s="13" t="str">
        <f t="shared" ref="E3:E27" si="2">DEC2HEX(D3,2)</f>
        <v>01</v>
      </c>
      <c r="F3" s="33" t="s">
        <v>69</v>
      </c>
      <c r="G3" s="34" t="s">
        <v>100</v>
      </c>
      <c r="H3" s="12"/>
      <c r="I3" s="44"/>
      <c r="J3" s="34" t="s">
        <v>105</v>
      </c>
      <c r="K3"/>
    </row>
    <row r="4" spans="1:11" x14ac:dyDescent="0.2">
      <c r="A4" s="148"/>
      <c r="B4" s="31">
        <f t="shared" ref="B4:B67" si="3">B3+D3</f>
        <v>2</v>
      </c>
      <c r="C4" s="16" t="str">
        <f t="shared" si="1"/>
        <v>0002</v>
      </c>
      <c r="D4" s="16">
        <v>1</v>
      </c>
      <c r="E4" s="13" t="str">
        <f t="shared" si="2"/>
        <v>01</v>
      </c>
      <c r="F4" s="24" t="s">
        <v>15</v>
      </c>
      <c r="G4" s="24" t="s">
        <v>15</v>
      </c>
      <c r="H4" s="16"/>
      <c r="I4" s="44"/>
      <c r="J4" s="24" t="s">
        <v>15</v>
      </c>
      <c r="K4"/>
    </row>
    <row r="5" spans="1:11" ht="28.5" x14ac:dyDescent="0.2">
      <c r="A5" s="148"/>
      <c r="B5" s="31">
        <f t="shared" si="3"/>
        <v>3</v>
      </c>
      <c r="C5" s="12" t="str">
        <f t="shared" si="1"/>
        <v>0003</v>
      </c>
      <c r="D5" s="12">
        <v>1</v>
      </c>
      <c r="E5" s="13" t="str">
        <f t="shared" si="2"/>
        <v>01</v>
      </c>
      <c r="F5" s="33" t="s">
        <v>70</v>
      </c>
      <c r="G5" s="34" t="s">
        <v>101</v>
      </c>
      <c r="H5" s="12"/>
      <c r="I5" s="44"/>
      <c r="J5" s="34" t="s">
        <v>106</v>
      </c>
      <c r="K5"/>
    </row>
    <row r="6" spans="1:11" x14ac:dyDescent="0.2">
      <c r="A6" s="148"/>
      <c r="B6" s="31">
        <f t="shared" si="3"/>
        <v>4</v>
      </c>
      <c r="C6" s="16" t="str">
        <f t="shared" si="1"/>
        <v>0004</v>
      </c>
      <c r="D6" s="16">
        <v>1</v>
      </c>
      <c r="E6" s="13" t="str">
        <f t="shared" si="2"/>
        <v>01</v>
      </c>
      <c r="F6" s="24" t="s">
        <v>15</v>
      </c>
      <c r="G6" s="24" t="s">
        <v>15</v>
      </c>
      <c r="H6" s="16"/>
      <c r="I6" s="44"/>
      <c r="J6" s="24" t="s">
        <v>15</v>
      </c>
      <c r="K6"/>
    </row>
    <row r="7" spans="1:11" ht="28.5" x14ac:dyDescent="0.2">
      <c r="A7" s="148"/>
      <c r="B7" s="31">
        <f t="shared" si="3"/>
        <v>5</v>
      </c>
      <c r="C7" s="12" t="str">
        <f t="shared" si="1"/>
        <v>0005</v>
      </c>
      <c r="D7" s="12">
        <v>1</v>
      </c>
      <c r="E7" s="13" t="str">
        <f t="shared" si="2"/>
        <v>01</v>
      </c>
      <c r="F7" s="33" t="s">
        <v>83</v>
      </c>
      <c r="G7" s="34" t="s">
        <v>102</v>
      </c>
      <c r="H7" s="12"/>
      <c r="I7" s="44"/>
      <c r="J7" s="34" t="s">
        <v>107</v>
      </c>
      <c r="K7"/>
    </row>
    <row r="8" spans="1:11" x14ac:dyDescent="0.2">
      <c r="A8" s="148"/>
      <c r="B8" s="31">
        <f t="shared" si="3"/>
        <v>6</v>
      </c>
      <c r="C8" s="12" t="str">
        <f t="shared" si="1"/>
        <v>0006</v>
      </c>
      <c r="D8" s="12">
        <v>1</v>
      </c>
      <c r="E8" s="13" t="str">
        <f t="shared" si="2"/>
        <v>01</v>
      </c>
      <c r="F8" s="33" t="s">
        <v>84</v>
      </c>
      <c r="G8" s="15"/>
      <c r="H8" s="12"/>
      <c r="I8" s="44"/>
      <c r="J8" s="34" t="s">
        <v>104</v>
      </c>
      <c r="K8"/>
    </row>
    <row r="9" spans="1:11" x14ac:dyDescent="0.2">
      <c r="A9" s="148"/>
      <c r="B9" s="31">
        <f t="shared" si="3"/>
        <v>7</v>
      </c>
      <c r="C9" s="12" t="str">
        <f t="shared" si="1"/>
        <v>0007</v>
      </c>
      <c r="D9" s="12">
        <v>1</v>
      </c>
      <c r="E9" s="13" t="str">
        <f t="shared" si="2"/>
        <v>01</v>
      </c>
      <c r="F9" s="33" t="s">
        <v>85</v>
      </c>
      <c r="G9" s="15"/>
      <c r="H9" s="12"/>
      <c r="I9" s="44"/>
      <c r="J9" s="34" t="s">
        <v>104</v>
      </c>
      <c r="K9"/>
    </row>
    <row r="10" spans="1:11" x14ac:dyDescent="0.2">
      <c r="A10" s="148"/>
      <c r="B10" s="31">
        <f t="shared" si="3"/>
        <v>8</v>
      </c>
      <c r="C10" s="12" t="str">
        <f t="shared" si="1"/>
        <v>0008</v>
      </c>
      <c r="D10" s="12">
        <v>1</v>
      </c>
      <c r="E10" s="13" t="str">
        <f t="shared" si="2"/>
        <v>01</v>
      </c>
      <c r="F10" s="33" t="s">
        <v>86</v>
      </c>
      <c r="G10" s="15"/>
      <c r="H10" s="12"/>
      <c r="I10" s="44"/>
      <c r="J10" s="34" t="s">
        <v>104</v>
      </c>
      <c r="K10"/>
    </row>
    <row r="11" spans="1:11" ht="14.25" customHeight="1" x14ac:dyDescent="0.2">
      <c r="A11" s="148"/>
      <c r="B11" s="31">
        <f t="shared" si="3"/>
        <v>9</v>
      </c>
      <c r="C11" s="12" t="str">
        <f t="shared" si="1"/>
        <v>0009</v>
      </c>
      <c r="D11" s="12">
        <v>1</v>
      </c>
      <c r="E11" s="13" t="str">
        <f t="shared" si="2"/>
        <v>01</v>
      </c>
      <c r="F11" s="33" t="s">
        <v>87</v>
      </c>
      <c r="G11" s="15"/>
      <c r="H11" s="12"/>
      <c r="I11" s="44"/>
      <c r="J11" s="34" t="s">
        <v>104</v>
      </c>
      <c r="K11"/>
    </row>
    <row r="12" spans="1:11" x14ac:dyDescent="0.2">
      <c r="A12" s="148"/>
      <c r="B12" s="31">
        <f t="shared" si="3"/>
        <v>10</v>
      </c>
      <c r="C12" s="12" t="str">
        <f t="shared" si="1"/>
        <v>000A</v>
      </c>
      <c r="D12" s="12">
        <v>1</v>
      </c>
      <c r="E12" s="13" t="str">
        <f t="shared" si="2"/>
        <v>01</v>
      </c>
      <c r="F12" s="33" t="s">
        <v>88</v>
      </c>
      <c r="G12" s="15"/>
      <c r="H12" s="12"/>
      <c r="I12" s="44"/>
      <c r="J12" s="34" t="s">
        <v>104</v>
      </c>
      <c r="K12"/>
    </row>
    <row r="13" spans="1:11" x14ac:dyDescent="0.2">
      <c r="A13" s="148"/>
      <c r="B13" s="31">
        <f t="shared" si="3"/>
        <v>11</v>
      </c>
      <c r="C13" s="12" t="str">
        <f t="shared" si="1"/>
        <v>000B</v>
      </c>
      <c r="D13" s="12">
        <v>1</v>
      </c>
      <c r="E13" s="13" t="str">
        <f t="shared" si="2"/>
        <v>01</v>
      </c>
      <c r="F13" s="33" t="s">
        <v>89</v>
      </c>
      <c r="G13" s="15"/>
      <c r="H13" s="12"/>
      <c r="I13" s="44"/>
      <c r="J13" s="34" t="s">
        <v>104</v>
      </c>
      <c r="K13"/>
    </row>
    <row r="14" spans="1:11" x14ac:dyDescent="0.2">
      <c r="A14" s="148"/>
      <c r="B14" s="31">
        <f t="shared" si="3"/>
        <v>12</v>
      </c>
      <c r="C14" s="12" t="str">
        <f t="shared" si="1"/>
        <v>000C</v>
      </c>
      <c r="D14" s="12">
        <v>1</v>
      </c>
      <c r="E14" s="13" t="str">
        <f t="shared" si="2"/>
        <v>01</v>
      </c>
      <c r="F14" s="33" t="s">
        <v>90</v>
      </c>
      <c r="G14" s="15"/>
      <c r="H14" s="12"/>
      <c r="I14" s="44"/>
      <c r="J14" s="34" t="s">
        <v>104</v>
      </c>
      <c r="K14"/>
    </row>
    <row r="15" spans="1:11" x14ac:dyDescent="0.2">
      <c r="A15" s="148"/>
      <c r="B15" s="31">
        <f t="shared" si="3"/>
        <v>13</v>
      </c>
      <c r="C15" s="16" t="str">
        <f t="shared" si="1"/>
        <v>000D</v>
      </c>
      <c r="D15" s="16">
        <v>8</v>
      </c>
      <c r="E15" s="13" t="str">
        <f t="shared" si="2"/>
        <v>08</v>
      </c>
      <c r="F15" s="18" t="s">
        <v>15</v>
      </c>
      <c r="G15" s="16" t="s">
        <v>15</v>
      </c>
      <c r="H15" s="16"/>
      <c r="I15" s="44"/>
      <c r="J15" s="16" t="s">
        <v>15</v>
      </c>
      <c r="K15"/>
    </row>
    <row r="16" spans="1:11" ht="28.5" x14ac:dyDescent="0.2">
      <c r="A16" s="148"/>
      <c r="B16" s="31">
        <f t="shared" si="3"/>
        <v>21</v>
      </c>
      <c r="C16" s="12" t="str">
        <f t="shared" si="1"/>
        <v>0015</v>
      </c>
      <c r="D16" s="12">
        <v>1</v>
      </c>
      <c r="E16" s="13" t="str">
        <f t="shared" si="2"/>
        <v>01</v>
      </c>
      <c r="F16" s="33" t="s">
        <v>91</v>
      </c>
      <c r="G16" s="34" t="s">
        <v>103</v>
      </c>
      <c r="H16" s="12"/>
      <c r="I16" s="44"/>
      <c r="J16" s="34" t="s">
        <v>107</v>
      </c>
      <c r="K16"/>
    </row>
    <row r="17" spans="1:11" ht="28.5" x14ac:dyDescent="0.2">
      <c r="A17" s="148"/>
      <c r="B17" s="31">
        <f t="shared" si="3"/>
        <v>22</v>
      </c>
      <c r="C17" s="12" t="str">
        <f t="shared" si="1"/>
        <v>0016</v>
      </c>
      <c r="D17" s="12">
        <v>1</v>
      </c>
      <c r="E17" s="13" t="str">
        <f t="shared" si="2"/>
        <v>01</v>
      </c>
      <c r="F17" s="33" t="s">
        <v>92</v>
      </c>
      <c r="G17" s="15"/>
      <c r="H17" s="12"/>
      <c r="I17" s="44"/>
      <c r="J17" s="34" t="s">
        <v>109</v>
      </c>
      <c r="K17"/>
    </row>
    <row r="18" spans="1:11" ht="28.5" x14ac:dyDescent="0.2">
      <c r="A18" s="148"/>
      <c r="B18" s="31">
        <f t="shared" si="3"/>
        <v>23</v>
      </c>
      <c r="C18" s="12" t="str">
        <f t="shared" si="1"/>
        <v>0017</v>
      </c>
      <c r="D18" s="12">
        <v>1</v>
      </c>
      <c r="E18" s="13" t="str">
        <f t="shared" si="2"/>
        <v>01</v>
      </c>
      <c r="F18" s="33" t="s">
        <v>93</v>
      </c>
      <c r="G18" s="15"/>
      <c r="H18" s="12"/>
      <c r="I18" s="44"/>
      <c r="J18" s="34" t="s">
        <v>110</v>
      </c>
      <c r="K18"/>
    </row>
    <row r="19" spans="1:11" ht="28.5" x14ac:dyDescent="0.2">
      <c r="A19" s="148"/>
      <c r="B19" s="31">
        <f t="shared" si="3"/>
        <v>24</v>
      </c>
      <c r="C19" s="12" t="str">
        <f t="shared" si="1"/>
        <v>0018</v>
      </c>
      <c r="D19" s="12">
        <v>1</v>
      </c>
      <c r="E19" s="13" t="str">
        <f t="shared" si="2"/>
        <v>01</v>
      </c>
      <c r="F19" s="33" t="s">
        <v>94</v>
      </c>
      <c r="G19" s="15"/>
      <c r="H19" s="12"/>
      <c r="I19" s="44"/>
      <c r="J19" s="34" t="s">
        <v>111</v>
      </c>
      <c r="K19"/>
    </row>
    <row r="20" spans="1:11" ht="28.5" x14ac:dyDescent="0.2">
      <c r="A20" s="148"/>
      <c r="B20" s="31">
        <f t="shared" si="3"/>
        <v>25</v>
      </c>
      <c r="C20" s="12" t="str">
        <f t="shared" si="1"/>
        <v>0019</v>
      </c>
      <c r="D20" s="12">
        <v>1</v>
      </c>
      <c r="E20" s="13" t="str">
        <f t="shared" si="2"/>
        <v>01</v>
      </c>
      <c r="F20" s="33" t="s">
        <v>95</v>
      </c>
      <c r="G20" s="15"/>
      <c r="H20" s="12"/>
      <c r="I20" s="44"/>
      <c r="J20" s="34" t="s">
        <v>112</v>
      </c>
      <c r="K20"/>
    </row>
    <row r="21" spans="1:11" ht="28.5" x14ac:dyDescent="0.2">
      <c r="A21" s="148"/>
      <c r="B21" s="31">
        <f t="shared" si="3"/>
        <v>26</v>
      </c>
      <c r="C21" s="12" t="str">
        <f t="shared" si="1"/>
        <v>001A</v>
      </c>
      <c r="D21" s="12">
        <v>1</v>
      </c>
      <c r="E21" s="13" t="str">
        <f t="shared" si="2"/>
        <v>01</v>
      </c>
      <c r="F21" s="33" t="s">
        <v>96</v>
      </c>
      <c r="G21" s="15"/>
      <c r="H21" s="12"/>
      <c r="I21" s="44"/>
      <c r="J21" s="34" t="s">
        <v>113</v>
      </c>
      <c r="K21"/>
    </row>
    <row r="22" spans="1:11" ht="28.5" x14ac:dyDescent="0.2">
      <c r="A22" s="148"/>
      <c r="B22" s="31">
        <f t="shared" si="3"/>
        <v>27</v>
      </c>
      <c r="C22" s="12" t="str">
        <f t="shared" si="1"/>
        <v>001B</v>
      </c>
      <c r="D22" s="12">
        <v>1</v>
      </c>
      <c r="E22" s="13" t="str">
        <f t="shared" si="2"/>
        <v>01</v>
      </c>
      <c r="F22" s="33" t="s">
        <v>97</v>
      </c>
      <c r="G22" s="15"/>
      <c r="H22" s="12"/>
      <c r="I22" s="44"/>
      <c r="J22" s="34" t="s">
        <v>114</v>
      </c>
      <c r="K22"/>
    </row>
    <row r="23" spans="1:11" ht="28.5" x14ac:dyDescent="0.2">
      <c r="A23" s="148"/>
      <c r="B23" s="31">
        <f t="shared" si="3"/>
        <v>28</v>
      </c>
      <c r="C23" s="12" t="str">
        <f t="shared" si="1"/>
        <v>001C</v>
      </c>
      <c r="D23" s="12">
        <v>1</v>
      </c>
      <c r="E23" s="13" t="str">
        <f t="shared" si="2"/>
        <v>01</v>
      </c>
      <c r="F23" s="33" t="s">
        <v>98</v>
      </c>
      <c r="G23" s="15"/>
      <c r="H23" s="12"/>
      <c r="I23" s="44"/>
      <c r="J23" s="34" t="s">
        <v>115</v>
      </c>
      <c r="K23"/>
    </row>
    <row r="24" spans="1:11" x14ac:dyDescent="0.2">
      <c r="A24" s="148"/>
      <c r="B24" s="31">
        <f t="shared" si="3"/>
        <v>29</v>
      </c>
      <c r="C24" s="16" t="str">
        <f t="shared" si="1"/>
        <v>001D</v>
      </c>
      <c r="D24" s="16">
        <v>8</v>
      </c>
      <c r="E24" s="13" t="str">
        <f t="shared" si="2"/>
        <v>08</v>
      </c>
      <c r="F24" s="18" t="s">
        <v>15</v>
      </c>
      <c r="G24" s="16" t="s">
        <v>15</v>
      </c>
      <c r="H24" s="16"/>
      <c r="I24" s="44"/>
      <c r="J24" s="16" t="s">
        <v>15</v>
      </c>
      <c r="K24"/>
    </row>
    <row r="25" spans="1:11" x14ac:dyDescent="0.2">
      <c r="A25" s="148"/>
      <c r="B25" s="31">
        <f t="shared" si="3"/>
        <v>37</v>
      </c>
      <c r="C25" s="12" t="str">
        <f t="shared" si="1"/>
        <v>0025</v>
      </c>
      <c r="D25" s="12">
        <v>1</v>
      </c>
      <c r="E25" s="13" t="str">
        <f t="shared" si="2"/>
        <v>01</v>
      </c>
      <c r="F25" s="33" t="s">
        <v>118</v>
      </c>
      <c r="G25" s="15"/>
      <c r="H25" s="12"/>
      <c r="I25" s="44"/>
      <c r="J25" s="34" t="s">
        <v>120</v>
      </c>
      <c r="K25"/>
    </row>
    <row r="26" spans="1:11" x14ac:dyDescent="0.2">
      <c r="A26" s="148"/>
      <c r="B26" s="31">
        <f t="shared" si="3"/>
        <v>38</v>
      </c>
      <c r="C26" s="16" t="str">
        <f t="shared" si="1"/>
        <v>0026</v>
      </c>
      <c r="D26" s="16">
        <v>1</v>
      </c>
      <c r="E26" s="13" t="str">
        <f t="shared" si="2"/>
        <v>01</v>
      </c>
      <c r="F26" s="18" t="s">
        <v>15</v>
      </c>
      <c r="G26" s="16" t="s">
        <v>15</v>
      </c>
      <c r="H26" s="16"/>
      <c r="I26" s="44"/>
      <c r="J26" s="16" t="s">
        <v>15</v>
      </c>
      <c r="K26"/>
    </row>
    <row r="27" spans="1:11" x14ac:dyDescent="0.2">
      <c r="A27" s="148"/>
      <c r="B27" s="31">
        <f t="shared" si="3"/>
        <v>39</v>
      </c>
      <c r="C27" s="12" t="str">
        <f t="shared" si="1"/>
        <v>0027</v>
      </c>
      <c r="D27" s="12">
        <v>1</v>
      </c>
      <c r="E27" s="13" t="str">
        <f t="shared" si="2"/>
        <v>01</v>
      </c>
      <c r="F27" s="33" t="s">
        <v>119</v>
      </c>
      <c r="G27" s="15"/>
      <c r="H27" s="12"/>
      <c r="I27" s="44"/>
      <c r="J27" s="34" t="s">
        <v>121</v>
      </c>
      <c r="K27"/>
    </row>
    <row r="28" spans="1:11" x14ac:dyDescent="0.2">
      <c r="A28" s="148"/>
      <c r="B28" s="31">
        <f t="shared" si="3"/>
        <v>40</v>
      </c>
      <c r="C28" s="16" t="str">
        <f t="shared" ref="C28:C71" si="4">DEC2HEX(B28,4)</f>
        <v>0028</v>
      </c>
      <c r="D28" s="16">
        <v>1</v>
      </c>
      <c r="E28" s="13" t="str">
        <f t="shared" ref="E28:E71" si="5">DEC2HEX(D28,2)</f>
        <v>01</v>
      </c>
      <c r="F28" s="18" t="s">
        <v>15</v>
      </c>
      <c r="G28" s="16" t="s">
        <v>15</v>
      </c>
      <c r="H28" s="16"/>
      <c r="I28" s="44"/>
      <c r="J28" s="16" t="s">
        <v>15</v>
      </c>
      <c r="K28"/>
    </row>
    <row r="29" spans="1:11" ht="28.5" x14ac:dyDescent="0.2">
      <c r="A29" s="148"/>
      <c r="B29" s="31">
        <f t="shared" si="3"/>
        <v>41</v>
      </c>
      <c r="C29" s="12" t="str">
        <f t="shared" ref="C29:C45" si="6">DEC2HEX(B29,4)</f>
        <v>0029</v>
      </c>
      <c r="D29" s="12">
        <v>4</v>
      </c>
      <c r="E29" s="13" t="str">
        <f t="shared" ref="E29:E45" si="7">DEC2HEX(D29,2)</f>
        <v>04</v>
      </c>
      <c r="F29" s="33" t="s">
        <v>175</v>
      </c>
      <c r="G29" s="34" t="s">
        <v>183</v>
      </c>
      <c r="H29" s="12"/>
      <c r="I29" s="44"/>
      <c r="J29" s="40" t="s">
        <v>147</v>
      </c>
      <c r="K29"/>
    </row>
    <row r="30" spans="1:11" x14ac:dyDescent="0.2">
      <c r="A30" s="148"/>
      <c r="B30" s="31">
        <f t="shared" si="3"/>
        <v>45</v>
      </c>
      <c r="C30" s="12" t="str">
        <f t="shared" si="6"/>
        <v>002D</v>
      </c>
      <c r="D30" s="12">
        <v>4</v>
      </c>
      <c r="E30" s="13" t="str">
        <f t="shared" si="7"/>
        <v>04</v>
      </c>
      <c r="F30" s="33" t="s">
        <v>176</v>
      </c>
      <c r="G30" s="15"/>
      <c r="H30" s="12"/>
      <c r="I30" s="44"/>
      <c r="J30" s="40" t="s">
        <v>104</v>
      </c>
      <c r="K30"/>
    </row>
    <row r="31" spans="1:11" x14ac:dyDescent="0.2">
      <c r="A31" s="148"/>
      <c r="B31" s="31">
        <f t="shared" si="3"/>
        <v>49</v>
      </c>
      <c r="C31" s="12" t="str">
        <f t="shared" si="6"/>
        <v>0031</v>
      </c>
      <c r="D31" s="12">
        <v>4</v>
      </c>
      <c r="E31" s="13" t="str">
        <f t="shared" si="7"/>
        <v>04</v>
      </c>
      <c r="F31" s="33" t="s">
        <v>177</v>
      </c>
      <c r="G31" s="15"/>
      <c r="H31" s="12"/>
      <c r="I31" s="44"/>
      <c r="J31" s="40" t="s">
        <v>104</v>
      </c>
      <c r="K31"/>
    </row>
    <row r="32" spans="1:11" x14ac:dyDescent="0.2">
      <c r="A32" s="148"/>
      <c r="B32" s="31">
        <f t="shared" si="3"/>
        <v>53</v>
      </c>
      <c r="C32" s="12" t="str">
        <f t="shared" si="6"/>
        <v>0035</v>
      </c>
      <c r="D32" s="12">
        <v>4</v>
      </c>
      <c r="E32" s="13" t="str">
        <f t="shared" si="7"/>
        <v>04</v>
      </c>
      <c r="F32" s="33" t="s">
        <v>178</v>
      </c>
      <c r="G32" s="15"/>
      <c r="H32" s="12"/>
      <c r="I32" s="44"/>
      <c r="J32" s="40" t="s">
        <v>104</v>
      </c>
      <c r="K32"/>
    </row>
    <row r="33" spans="1:11" x14ac:dyDescent="0.2">
      <c r="A33" s="148"/>
      <c r="B33" s="31">
        <f t="shared" si="3"/>
        <v>57</v>
      </c>
      <c r="C33" s="12" t="str">
        <f t="shared" si="6"/>
        <v>0039</v>
      </c>
      <c r="D33" s="12">
        <v>4</v>
      </c>
      <c r="E33" s="13" t="str">
        <f t="shared" si="7"/>
        <v>04</v>
      </c>
      <c r="F33" s="33" t="s">
        <v>179</v>
      </c>
      <c r="G33" s="15"/>
      <c r="H33" s="12"/>
      <c r="I33" s="44"/>
      <c r="J33" s="40" t="s">
        <v>104</v>
      </c>
      <c r="K33"/>
    </row>
    <row r="34" spans="1:11" x14ac:dyDescent="0.2">
      <c r="A34" s="148"/>
      <c r="B34" s="31">
        <f t="shared" si="3"/>
        <v>61</v>
      </c>
      <c r="C34" s="12" t="str">
        <f t="shared" si="6"/>
        <v>003D</v>
      </c>
      <c r="D34" s="12">
        <v>4</v>
      </c>
      <c r="E34" s="13" t="str">
        <f t="shared" si="7"/>
        <v>04</v>
      </c>
      <c r="F34" s="33" t="s">
        <v>180</v>
      </c>
      <c r="G34" s="15"/>
      <c r="H34" s="12"/>
      <c r="I34" s="44"/>
      <c r="J34" s="40" t="s">
        <v>104</v>
      </c>
      <c r="K34"/>
    </row>
    <row r="35" spans="1:11" x14ac:dyDescent="0.2">
      <c r="A35" s="148"/>
      <c r="B35" s="31">
        <f t="shared" si="3"/>
        <v>65</v>
      </c>
      <c r="C35" s="12" t="str">
        <f t="shared" si="6"/>
        <v>0041</v>
      </c>
      <c r="D35" s="12">
        <v>4</v>
      </c>
      <c r="E35" s="13" t="str">
        <f t="shared" si="7"/>
        <v>04</v>
      </c>
      <c r="F35" s="33" t="s">
        <v>181</v>
      </c>
      <c r="G35" s="15"/>
      <c r="H35" s="12"/>
      <c r="I35" s="44"/>
      <c r="J35" s="40" t="s">
        <v>104</v>
      </c>
      <c r="K35"/>
    </row>
    <row r="36" spans="1:11" x14ac:dyDescent="0.2">
      <c r="A36" s="148"/>
      <c r="B36" s="31">
        <f t="shared" si="3"/>
        <v>69</v>
      </c>
      <c r="C36" s="12" t="str">
        <f t="shared" si="6"/>
        <v>0045</v>
      </c>
      <c r="D36" s="12">
        <v>4</v>
      </c>
      <c r="E36" s="13" t="str">
        <f t="shared" si="7"/>
        <v>04</v>
      </c>
      <c r="F36" s="33" t="s">
        <v>182</v>
      </c>
      <c r="G36" s="15"/>
      <c r="H36" s="12"/>
      <c r="I36" s="44"/>
      <c r="J36" s="40" t="s">
        <v>104</v>
      </c>
      <c r="K36"/>
    </row>
    <row r="37" spans="1:11" x14ac:dyDescent="0.2">
      <c r="A37" s="148"/>
      <c r="B37" s="31">
        <f t="shared" si="3"/>
        <v>73</v>
      </c>
      <c r="C37" s="16" t="str">
        <f t="shared" si="6"/>
        <v>0049</v>
      </c>
      <c r="D37" s="16">
        <v>16</v>
      </c>
      <c r="E37" s="13" t="str">
        <f t="shared" si="7"/>
        <v>10</v>
      </c>
      <c r="F37" s="24" t="s">
        <v>15</v>
      </c>
      <c r="G37" s="16" t="s">
        <v>15</v>
      </c>
      <c r="H37" s="16"/>
      <c r="I37" s="44"/>
      <c r="J37" s="16" t="s">
        <v>15</v>
      </c>
      <c r="K37"/>
    </row>
    <row r="38" spans="1:11" x14ac:dyDescent="0.2">
      <c r="A38" s="148"/>
      <c r="B38" s="31">
        <f t="shared" si="3"/>
        <v>89</v>
      </c>
      <c r="C38" s="12" t="str">
        <f t="shared" si="6"/>
        <v>0059</v>
      </c>
      <c r="D38" s="12">
        <v>4</v>
      </c>
      <c r="E38" s="13" t="str">
        <f t="shared" si="7"/>
        <v>04</v>
      </c>
      <c r="F38" s="33" t="s">
        <v>184</v>
      </c>
      <c r="G38" s="34" t="s">
        <v>192</v>
      </c>
      <c r="H38" s="12"/>
      <c r="I38" s="44"/>
      <c r="J38" s="34" t="s">
        <v>104</v>
      </c>
      <c r="K38"/>
    </row>
    <row r="39" spans="1:11" x14ac:dyDescent="0.2">
      <c r="A39" s="148"/>
      <c r="B39" s="31">
        <f t="shared" si="3"/>
        <v>93</v>
      </c>
      <c r="C39" s="12" t="str">
        <f t="shared" si="6"/>
        <v>005D</v>
      </c>
      <c r="D39" s="12">
        <v>4</v>
      </c>
      <c r="E39" s="13" t="str">
        <f t="shared" si="7"/>
        <v>04</v>
      </c>
      <c r="F39" s="33" t="s">
        <v>185</v>
      </c>
      <c r="G39" s="15"/>
      <c r="H39" s="12"/>
      <c r="I39" s="44"/>
      <c r="J39" s="34" t="s">
        <v>104</v>
      </c>
      <c r="K39"/>
    </row>
    <row r="40" spans="1:11" x14ac:dyDescent="0.2">
      <c r="A40" s="148"/>
      <c r="B40" s="31">
        <f t="shared" si="3"/>
        <v>97</v>
      </c>
      <c r="C40" s="12" t="str">
        <f t="shared" si="6"/>
        <v>0061</v>
      </c>
      <c r="D40" s="12">
        <v>4</v>
      </c>
      <c r="E40" s="13" t="str">
        <f t="shared" si="7"/>
        <v>04</v>
      </c>
      <c r="F40" s="33" t="s">
        <v>186</v>
      </c>
      <c r="G40" s="15"/>
      <c r="H40" s="12"/>
      <c r="I40" s="44"/>
      <c r="J40" s="34" t="s">
        <v>104</v>
      </c>
      <c r="K40"/>
    </row>
    <row r="41" spans="1:11" x14ac:dyDescent="0.2">
      <c r="A41" s="148"/>
      <c r="B41" s="31">
        <f t="shared" si="3"/>
        <v>101</v>
      </c>
      <c r="C41" s="12" t="str">
        <f t="shared" si="6"/>
        <v>0065</v>
      </c>
      <c r="D41" s="12">
        <v>4</v>
      </c>
      <c r="E41" s="13" t="str">
        <f t="shared" si="7"/>
        <v>04</v>
      </c>
      <c r="F41" s="33" t="s">
        <v>187</v>
      </c>
      <c r="G41" s="15"/>
      <c r="H41" s="12"/>
      <c r="I41" s="44"/>
      <c r="J41" s="34" t="s">
        <v>104</v>
      </c>
      <c r="K41"/>
    </row>
    <row r="42" spans="1:11" x14ac:dyDescent="0.2">
      <c r="A42" s="148"/>
      <c r="B42" s="31">
        <f t="shared" si="3"/>
        <v>105</v>
      </c>
      <c r="C42" s="12" t="str">
        <f t="shared" si="6"/>
        <v>0069</v>
      </c>
      <c r="D42" s="12">
        <v>4</v>
      </c>
      <c r="E42" s="13" t="str">
        <f t="shared" si="7"/>
        <v>04</v>
      </c>
      <c r="F42" s="33" t="s">
        <v>188</v>
      </c>
      <c r="G42" s="15"/>
      <c r="H42" s="12"/>
      <c r="I42" s="44"/>
      <c r="J42" s="34" t="s">
        <v>104</v>
      </c>
      <c r="K42"/>
    </row>
    <row r="43" spans="1:11" x14ac:dyDescent="0.2">
      <c r="A43" s="148"/>
      <c r="B43" s="31">
        <f t="shared" si="3"/>
        <v>109</v>
      </c>
      <c r="C43" s="12" t="str">
        <f t="shared" si="6"/>
        <v>006D</v>
      </c>
      <c r="D43" s="12">
        <v>4</v>
      </c>
      <c r="E43" s="13" t="str">
        <f t="shared" si="7"/>
        <v>04</v>
      </c>
      <c r="F43" s="33" t="s">
        <v>189</v>
      </c>
      <c r="G43" s="15"/>
      <c r="H43" s="12"/>
      <c r="I43" s="44"/>
      <c r="J43" s="34" t="s">
        <v>104</v>
      </c>
      <c r="K43"/>
    </row>
    <row r="44" spans="1:11" x14ac:dyDescent="0.2">
      <c r="A44" s="148"/>
      <c r="B44" s="31">
        <f t="shared" si="3"/>
        <v>113</v>
      </c>
      <c r="C44" s="12" t="str">
        <f t="shared" si="6"/>
        <v>0071</v>
      </c>
      <c r="D44" s="12">
        <v>4</v>
      </c>
      <c r="E44" s="13" t="str">
        <f t="shared" si="7"/>
        <v>04</v>
      </c>
      <c r="F44" s="33" t="s">
        <v>190</v>
      </c>
      <c r="G44" s="15"/>
      <c r="H44" s="12"/>
      <c r="I44" s="44"/>
      <c r="J44" s="34" t="s">
        <v>104</v>
      </c>
      <c r="K44"/>
    </row>
    <row r="45" spans="1:11" x14ac:dyDescent="0.2">
      <c r="A45" s="148"/>
      <c r="B45" s="31">
        <f t="shared" si="3"/>
        <v>117</v>
      </c>
      <c r="C45" s="12" t="str">
        <f t="shared" si="6"/>
        <v>0075</v>
      </c>
      <c r="D45" s="12">
        <v>4</v>
      </c>
      <c r="E45" s="13" t="str">
        <f t="shared" si="7"/>
        <v>04</v>
      </c>
      <c r="F45" s="33" t="s">
        <v>191</v>
      </c>
      <c r="G45" s="15"/>
      <c r="H45" s="12"/>
      <c r="I45" s="44"/>
      <c r="J45" s="34" t="s">
        <v>104</v>
      </c>
      <c r="K45"/>
    </row>
    <row r="46" spans="1:11" x14ac:dyDescent="0.2">
      <c r="A46" s="148"/>
      <c r="B46" s="31">
        <f t="shared" si="3"/>
        <v>121</v>
      </c>
      <c r="C46" s="16" t="str">
        <f t="shared" ref="C46" si="8">DEC2HEX(B46,4)</f>
        <v>0079</v>
      </c>
      <c r="D46" s="16">
        <v>16</v>
      </c>
      <c r="E46" s="13" t="str">
        <f t="shared" ref="E46" si="9">DEC2HEX(D46,2)</f>
        <v>10</v>
      </c>
      <c r="F46" s="24" t="s">
        <v>15</v>
      </c>
      <c r="G46" s="16" t="s">
        <v>15</v>
      </c>
      <c r="H46" s="16"/>
      <c r="I46" s="44"/>
      <c r="J46" s="16" t="s">
        <v>15</v>
      </c>
      <c r="K46"/>
    </row>
    <row r="47" spans="1:11" ht="28.5" x14ac:dyDescent="0.2">
      <c r="A47" s="148"/>
      <c r="B47" s="31">
        <f t="shared" si="3"/>
        <v>137</v>
      </c>
      <c r="C47" s="12" t="str">
        <f t="shared" si="4"/>
        <v>0089</v>
      </c>
      <c r="D47" s="12">
        <v>4</v>
      </c>
      <c r="E47" s="13" t="str">
        <f t="shared" si="5"/>
        <v>04</v>
      </c>
      <c r="F47" s="33" t="s">
        <v>130</v>
      </c>
      <c r="G47" s="34" t="s">
        <v>192</v>
      </c>
      <c r="H47" s="12"/>
      <c r="I47" s="44"/>
      <c r="J47" s="40" t="s">
        <v>147</v>
      </c>
      <c r="K47"/>
    </row>
    <row r="48" spans="1:11" x14ac:dyDescent="0.2">
      <c r="A48" s="148"/>
      <c r="B48" s="31">
        <f t="shared" si="3"/>
        <v>141</v>
      </c>
      <c r="C48" s="12" t="str">
        <f t="shared" si="4"/>
        <v>008D</v>
      </c>
      <c r="D48" s="12">
        <v>4</v>
      </c>
      <c r="E48" s="13" t="str">
        <f t="shared" si="5"/>
        <v>04</v>
      </c>
      <c r="F48" s="33" t="s">
        <v>132</v>
      </c>
      <c r="G48" s="15"/>
      <c r="H48" s="12"/>
      <c r="I48" s="44"/>
      <c r="J48" s="40" t="s">
        <v>104</v>
      </c>
      <c r="K48"/>
    </row>
    <row r="49" spans="1:11" x14ac:dyDescent="0.2">
      <c r="A49" s="148"/>
      <c r="B49" s="31">
        <f t="shared" si="3"/>
        <v>145</v>
      </c>
      <c r="C49" s="12" t="str">
        <f t="shared" si="4"/>
        <v>0091</v>
      </c>
      <c r="D49" s="12">
        <v>4</v>
      </c>
      <c r="E49" s="13" t="str">
        <f t="shared" si="5"/>
        <v>04</v>
      </c>
      <c r="F49" s="33" t="s">
        <v>133</v>
      </c>
      <c r="G49" s="15"/>
      <c r="H49" s="12"/>
      <c r="I49" s="44"/>
      <c r="J49" s="40" t="s">
        <v>104</v>
      </c>
      <c r="K49"/>
    </row>
    <row r="50" spans="1:11" x14ac:dyDescent="0.2">
      <c r="A50" s="148"/>
      <c r="B50" s="31">
        <f t="shared" si="3"/>
        <v>149</v>
      </c>
      <c r="C50" s="12" t="str">
        <f t="shared" si="4"/>
        <v>0095</v>
      </c>
      <c r="D50" s="12">
        <v>4</v>
      </c>
      <c r="E50" s="13" t="str">
        <f t="shared" si="5"/>
        <v>04</v>
      </c>
      <c r="F50" s="33" t="s">
        <v>134</v>
      </c>
      <c r="G50" s="15"/>
      <c r="H50" s="12"/>
      <c r="I50" s="44"/>
      <c r="J50" s="40" t="s">
        <v>104</v>
      </c>
      <c r="K50"/>
    </row>
    <row r="51" spans="1:11" x14ac:dyDescent="0.2">
      <c r="A51" s="148"/>
      <c r="B51" s="31">
        <f t="shared" si="3"/>
        <v>153</v>
      </c>
      <c r="C51" s="12" t="str">
        <f t="shared" si="4"/>
        <v>0099</v>
      </c>
      <c r="D51" s="12">
        <v>4</v>
      </c>
      <c r="E51" s="13" t="str">
        <f t="shared" si="5"/>
        <v>04</v>
      </c>
      <c r="F51" s="33" t="s">
        <v>135</v>
      </c>
      <c r="G51" s="15"/>
      <c r="H51" s="12"/>
      <c r="I51" s="44"/>
      <c r="J51" s="40" t="s">
        <v>104</v>
      </c>
      <c r="K51"/>
    </row>
    <row r="52" spans="1:11" x14ac:dyDescent="0.2">
      <c r="A52" s="148"/>
      <c r="B52" s="31">
        <f t="shared" si="3"/>
        <v>157</v>
      </c>
      <c r="C52" s="12" t="str">
        <f t="shared" si="4"/>
        <v>009D</v>
      </c>
      <c r="D52" s="12">
        <v>4</v>
      </c>
      <c r="E52" s="13" t="str">
        <f t="shared" si="5"/>
        <v>04</v>
      </c>
      <c r="F52" s="33" t="s">
        <v>136</v>
      </c>
      <c r="G52" s="15"/>
      <c r="H52" s="12"/>
      <c r="I52" s="44"/>
      <c r="J52" s="40" t="s">
        <v>104</v>
      </c>
      <c r="K52"/>
    </row>
    <row r="53" spans="1:11" x14ac:dyDescent="0.2">
      <c r="A53" s="148"/>
      <c r="B53" s="31">
        <f t="shared" si="3"/>
        <v>161</v>
      </c>
      <c r="C53" s="12" t="str">
        <f t="shared" si="4"/>
        <v>00A1</v>
      </c>
      <c r="D53" s="12">
        <v>4</v>
      </c>
      <c r="E53" s="13" t="str">
        <f t="shared" si="5"/>
        <v>04</v>
      </c>
      <c r="F53" s="33" t="s">
        <v>137</v>
      </c>
      <c r="G53" s="15"/>
      <c r="H53" s="12"/>
      <c r="I53" s="44"/>
      <c r="J53" s="40" t="s">
        <v>104</v>
      </c>
      <c r="K53"/>
    </row>
    <row r="54" spans="1:11" x14ac:dyDescent="0.2">
      <c r="A54" s="148"/>
      <c r="B54" s="31">
        <f t="shared" si="3"/>
        <v>165</v>
      </c>
      <c r="C54" s="12" t="str">
        <f t="shared" si="4"/>
        <v>00A5</v>
      </c>
      <c r="D54" s="12">
        <v>4</v>
      </c>
      <c r="E54" s="13" t="str">
        <f t="shared" si="5"/>
        <v>04</v>
      </c>
      <c r="F54" s="33" t="s">
        <v>138</v>
      </c>
      <c r="G54" s="15"/>
      <c r="H54" s="12"/>
      <c r="I54" s="44"/>
      <c r="J54" s="40" t="s">
        <v>104</v>
      </c>
      <c r="K54"/>
    </row>
    <row r="55" spans="1:11" x14ac:dyDescent="0.2">
      <c r="A55" s="148"/>
      <c r="B55" s="31">
        <f t="shared" si="3"/>
        <v>169</v>
      </c>
      <c r="C55" s="16" t="str">
        <f t="shared" si="4"/>
        <v>00A9</v>
      </c>
      <c r="D55" s="16">
        <v>16</v>
      </c>
      <c r="E55" s="13" t="str">
        <f t="shared" si="5"/>
        <v>10</v>
      </c>
      <c r="F55" s="24" t="s">
        <v>15</v>
      </c>
      <c r="G55" s="16" t="s">
        <v>15</v>
      </c>
      <c r="H55" s="16"/>
      <c r="I55" s="44"/>
      <c r="J55" s="16" t="s">
        <v>15</v>
      </c>
      <c r="K55"/>
    </row>
    <row r="56" spans="1:11" x14ac:dyDescent="0.2">
      <c r="A56" s="148"/>
      <c r="B56" s="31">
        <f t="shared" si="3"/>
        <v>185</v>
      </c>
      <c r="C56" s="12" t="str">
        <f t="shared" si="4"/>
        <v>00B9</v>
      </c>
      <c r="D56" s="12">
        <v>4</v>
      </c>
      <c r="E56" s="13" t="str">
        <f t="shared" si="5"/>
        <v>04</v>
      </c>
      <c r="F56" s="33" t="s">
        <v>131</v>
      </c>
      <c r="G56" s="34" t="s">
        <v>104</v>
      </c>
      <c r="H56" s="12"/>
      <c r="I56" s="44"/>
      <c r="J56" s="34" t="s">
        <v>148</v>
      </c>
      <c r="K56"/>
    </row>
    <row r="57" spans="1:11" x14ac:dyDescent="0.2">
      <c r="A57" s="148"/>
      <c r="B57" s="31">
        <f t="shared" si="3"/>
        <v>189</v>
      </c>
      <c r="C57" s="12" t="str">
        <f t="shared" si="4"/>
        <v>00BD</v>
      </c>
      <c r="D57" s="12">
        <v>4</v>
      </c>
      <c r="E57" s="13" t="str">
        <f t="shared" si="5"/>
        <v>04</v>
      </c>
      <c r="F57" s="33" t="s">
        <v>139</v>
      </c>
      <c r="G57" s="15"/>
      <c r="H57" s="12"/>
      <c r="I57" s="44"/>
      <c r="J57" s="34" t="s">
        <v>148</v>
      </c>
      <c r="K57"/>
    </row>
    <row r="58" spans="1:11" x14ac:dyDescent="0.2">
      <c r="A58" s="148"/>
      <c r="B58" s="31">
        <f t="shared" si="3"/>
        <v>193</v>
      </c>
      <c r="C58" s="12" t="str">
        <f t="shared" si="4"/>
        <v>00C1</v>
      </c>
      <c r="D58" s="12">
        <v>4</v>
      </c>
      <c r="E58" s="13" t="str">
        <f t="shared" si="5"/>
        <v>04</v>
      </c>
      <c r="F58" s="33" t="s">
        <v>140</v>
      </c>
      <c r="G58" s="15"/>
      <c r="H58" s="12"/>
      <c r="I58" s="44"/>
      <c r="J58" s="34" t="s">
        <v>148</v>
      </c>
      <c r="K58"/>
    </row>
    <row r="59" spans="1:11" x14ac:dyDescent="0.2">
      <c r="A59" s="148"/>
      <c r="B59" s="31">
        <f t="shared" si="3"/>
        <v>197</v>
      </c>
      <c r="C59" s="12" t="str">
        <f t="shared" si="4"/>
        <v>00C5</v>
      </c>
      <c r="D59" s="12">
        <v>4</v>
      </c>
      <c r="E59" s="13" t="str">
        <f t="shared" si="5"/>
        <v>04</v>
      </c>
      <c r="F59" s="33" t="s">
        <v>141</v>
      </c>
      <c r="G59" s="15"/>
      <c r="H59" s="12"/>
      <c r="I59" s="44"/>
      <c r="J59" s="34" t="s">
        <v>148</v>
      </c>
      <c r="K59"/>
    </row>
    <row r="60" spans="1:11" x14ac:dyDescent="0.2">
      <c r="A60" s="148"/>
      <c r="B60" s="31">
        <f t="shared" si="3"/>
        <v>201</v>
      </c>
      <c r="C60" s="12" t="str">
        <f t="shared" si="4"/>
        <v>00C9</v>
      </c>
      <c r="D60" s="12">
        <v>4</v>
      </c>
      <c r="E60" s="13" t="str">
        <f t="shared" si="5"/>
        <v>04</v>
      </c>
      <c r="F60" s="33" t="s">
        <v>142</v>
      </c>
      <c r="G60" s="15"/>
      <c r="H60" s="12"/>
      <c r="I60" s="44"/>
      <c r="J60" s="34" t="s">
        <v>148</v>
      </c>
      <c r="K60"/>
    </row>
    <row r="61" spans="1:11" x14ac:dyDescent="0.2">
      <c r="A61" s="148"/>
      <c r="B61" s="31">
        <f>B60+D60</f>
        <v>205</v>
      </c>
      <c r="C61" s="12" t="str">
        <f t="shared" si="4"/>
        <v>00CD</v>
      </c>
      <c r="D61" s="12">
        <v>4</v>
      </c>
      <c r="E61" s="13" t="str">
        <f t="shared" si="5"/>
        <v>04</v>
      </c>
      <c r="F61" s="33" t="s">
        <v>143</v>
      </c>
      <c r="G61" s="15"/>
      <c r="H61" s="12"/>
      <c r="I61" s="44"/>
      <c r="J61" s="34" t="s">
        <v>148</v>
      </c>
      <c r="K61"/>
    </row>
    <row r="62" spans="1:11" x14ac:dyDescent="0.2">
      <c r="A62" s="148"/>
      <c r="B62" s="31">
        <f t="shared" si="3"/>
        <v>209</v>
      </c>
      <c r="C62" s="12" t="str">
        <f t="shared" si="4"/>
        <v>00D1</v>
      </c>
      <c r="D62" s="12">
        <v>4</v>
      </c>
      <c r="E62" s="13" t="str">
        <f t="shared" si="5"/>
        <v>04</v>
      </c>
      <c r="F62" s="33" t="s">
        <v>144</v>
      </c>
      <c r="G62" s="15"/>
      <c r="H62" s="12"/>
      <c r="I62" s="44"/>
      <c r="J62" s="34" t="s">
        <v>148</v>
      </c>
      <c r="K62"/>
    </row>
    <row r="63" spans="1:11" x14ac:dyDescent="0.2">
      <c r="A63" s="148"/>
      <c r="B63" s="31">
        <f t="shared" si="3"/>
        <v>213</v>
      </c>
      <c r="C63" s="12" t="str">
        <f t="shared" si="4"/>
        <v>00D5</v>
      </c>
      <c r="D63" s="12">
        <v>4</v>
      </c>
      <c r="E63" s="13" t="str">
        <f t="shared" si="5"/>
        <v>04</v>
      </c>
      <c r="F63" s="33" t="s">
        <v>145</v>
      </c>
      <c r="G63" s="15"/>
      <c r="H63" s="12"/>
      <c r="I63" s="44"/>
      <c r="J63" s="34" t="s">
        <v>148</v>
      </c>
      <c r="K63"/>
    </row>
    <row r="64" spans="1:11" x14ac:dyDescent="0.2">
      <c r="A64" s="148"/>
      <c r="B64" s="31">
        <f>B63+D63</f>
        <v>217</v>
      </c>
      <c r="C64" s="12" t="str">
        <f t="shared" si="4"/>
        <v>00D9</v>
      </c>
      <c r="D64" s="9">
        <v>4</v>
      </c>
      <c r="E64" s="10" t="str">
        <f t="shared" si="5"/>
        <v>04</v>
      </c>
      <c r="F64" s="58" t="s">
        <v>375</v>
      </c>
      <c r="G64" s="26"/>
      <c r="H64" s="23"/>
      <c r="I64" s="44"/>
      <c r="J64" s="9"/>
    </row>
    <row r="65" spans="1:10" x14ac:dyDescent="0.2">
      <c r="A65" s="148"/>
      <c r="B65" s="31">
        <f t="shared" si="3"/>
        <v>221</v>
      </c>
      <c r="C65" s="12" t="str">
        <f t="shared" si="4"/>
        <v>00DD</v>
      </c>
      <c r="D65" s="9">
        <v>4</v>
      </c>
      <c r="E65" s="10" t="str">
        <f t="shared" si="5"/>
        <v>04</v>
      </c>
      <c r="F65" s="58" t="s">
        <v>376</v>
      </c>
      <c r="G65" s="26"/>
      <c r="H65" s="23"/>
      <c r="I65" s="44"/>
      <c r="J65" s="9"/>
    </row>
    <row r="66" spans="1:10" x14ac:dyDescent="0.2">
      <c r="A66" s="148"/>
      <c r="B66" s="31">
        <f t="shared" si="3"/>
        <v>225</v>
      </c>
      <c r="C66" s="12" t="str">
        <f t="shared" si="4"/>
        <v>00E1</v>
      </c>
      <c r="D66" s="9">
        <v>4</v>
      </c>
      <c r="E66" s="10" t="str">
        <f t="shared" si="5"/>
        <v>04</v>
      </c>
      <c r="F66" s="58" t="s">
        <v>377</v>
      </c>
      <c r="G66" s="26"/>
      <c r="H66" s="23"/>
      <c r="I66" s="44"/>
      <c r="J66" s="9"/>
    </row>
    <row r="67" spans="1:10" x14ac:dyDescent="0.2">
      <c r="A67" s="148"/>
      <c r="B67" s="31">
        <f t="shared" si="3"/>
        <v>229</v>
      </c>
      <c r="C67" s="12" t="str">
        <f t="shared" si="4"/>
        <v>00E5</v>
      </c>
      <c r="D67" s="9">
        <v>4</v>
      </c>
      <c r="E67" s="10" t="str">
        <f t="shared" si="5"/>
        <v>04</v>
      </c>
      <c r="F67" s="58" t="s">
        <v>378</v>
      </c>
      <c r="G67" s="26"/>
      <c r="H67" s="23"/>
      <c r="I67" s="44"/>
      <c r="J67" s="9"/>
    </row>
    <row r="68" spans="1:10" x14ac:dyDescent="0.2">
      <c r="A68" s="148"/>
      <c r="B68" s="31">
        <f t="shared" ref="B68:B71" si="10">B67+D67</f>
        <v>233</v>
      </c>
      <c r="C68" s="12" t="str">
        <f t="shared" si="4"/>
        <v>00E9</v>
      </c>
      <c r="D68" s="9">
        <v>4</v>
      </c>
      <c r="E68" s="10" t="str">
        <f t="shared" si="5"/>
        <v>04</v>
      </c>
      <c r="F68" s="58" t="s">
        <v>379</v>
      </c>
      <c r="G68" s="26"/>
      <c r="H68" s="23"/>
      <c r="I68" s="44"/>
      <c r="J68" s="9"/>
    </row>
    <row r="69" spans="1:10" x14ac:dyDescent="0.2">
      <c r="A69" s="148"/>
      <c r="B69" s="31">
        <f t="shared" si="10"/>
        <v>237</v>
      </c>
      <c r="C69" s="12" t="str">
        <f t="shared" si="4"/>
        <v>00ED</v>
      </c>
      <c r="D69" s="9">
        <v>4</v>
      </c>
      <c r="E69" s="10" t="str">
        <f t="shared" si="5"/>
        <v>04</v>
      </c>
      <c r="F69" s="58" t="s">
        <v>380</v>
      </c>
      <c r="G69" s="26"/>
      <c r="H69" s="23"/>
      <c r="I69" s="44"/>
      <c r="J69" s="9"/>
    </row>
    <row r="70" spans="1:10" x14ac:dyDescent="0.2">
      <c r="A70" s="148"/>
      <c r="B70" s="31">
        <f t="shared" si="10"/>
        <v>241</v>
      </c>
      <c r="C70" s="12" t="str">
        <f t="shared" si="4"/>
        <v>00F1</v>
      </c>
      <c r="D70" s="9">
        <v>4</v>
      </c>
      <c r="E70" s="10" t="str">
        <f t="shared" si="5"/>
        <v>04</v>
      </c>
      <c r="F70" s="58" t="s">
        <v>381</v>
      </c>
      <c r="G70" s="26"/>
      <c r="H70" s="23"/>
      <c r="I70" s="44"/>
      <c r="J70" s="9"/>
    </row>
    <row r="71" spans="1:10" x14ac:dyDescent="0.2">
      <c r="A71" s="149"/>
      <c r="B71" s="31">
        <f t="shared" si="10"/>
        <v>245</v>
      </c>
      <c r="C71" s="12" t="str">
        <f t="shared" si="4"/>
        <v>00F5</v>
      </c>
      <c r="D71" s="9">
        <v>4</v>
      </c>
      <c r="E71" s="10" t="str">
        <f t="shared" si="5"/>
        <v>04</v>
      </c>
      <c r="F71" s="58" t="s">
        <v>382</v>
      </c>
      <c r="G71" s="26"/>
      <c r="H71" s="23"/>
      <c r="I71" s="44"/>
      <c r="J71" s="9"/>
    </row>
  </sheetData>
  <mergeCells count="1">
    <mergeCell ref="A3:A71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7"/>
  <sheetViews>
    <sheetView topLeftCell="A142" zoomScaleNormal="100" workbookViewId="0">
      <selection activeCell="F169" sqref="F169"/>
    </sheetView>
  </sheetViews>
  <sheetFormatPr defaultRowHeight="14.25" x14ac:dyDescent="0.2"/>
  <cols>
    <col min="1" max="1" width="15.25" customWidth="1"/>
    <col min="2" max="2" width="17.75" style="38" customWidth="1"/>
    <col min="3" max="3" width="15.375" style="3" customWidth="1"/>
    <col min="4" max="4" width="8.875" style="3"/>
    <col min="5" max="5" width="19.875" style="4" bestFit="1" customWidth="1"/>
    <col min="6" max="6" width="34.875" style="5" customWidth="1"/>
    <col min="7" max="7" width="29.5" style="6" customWidth="1"/>
    <col min="8" max="8" width="12.5" style="6" customWidth="1"/>
    <col min="9" max="9" width="55.75" style="3" customWidth="1"/>
    <col min="10" max="10" width="40" style="7" customWidth="1"/>
  </cols>
  <sheetData>
    <row r="1" spans="1:10" ht="42.75" x14ac:dyDescent="0.2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ht="42.75" x14ac:dyDescent="0.2">
      <c r="A2" s="156" t="s">
        <v>242</v>
      </c>
      <c r="B2" s="9">
        <v>6000</v>
      </c>
      <c r="C2" s="9" t="str">
        <f>DEC2HEX(B2,4)</f>
        <v>1770</v>
      </c>
      <c r="D2" s="9">
        <v>1</v>
      </c>
      <c r="E2" s="10" t="str">
        <f>DEC2HEX(D2,4)</f>
        <v>0001</v>
      </c>
      <c r="F2" s="11" t="s">
        <v>11</v>
      </c>
      <c r="G2" s="36" t="s">
        <v>194</v>
      </c>
      <c r="H2" s="23"/>
      <c r="I2" s="40" t="s">
        <v>158</v>
      </c>
      <c r="J2" s="19" t="s">
        <v>14</v>
      </c>
    </row>
    <row r="3" spans="1:10" s="35" customFormat="1" ht="28.5" x14ac:dyDescent="0.2">
      <c r="A3" s="157"/>
      <c r="B3" s="9">
        <f>B2+D2</f>
        <v>6001</v>
      </c>
      <c r="C3" s="31" t="str">
        <f>DEC2HEX(B3,4)</f>
        <v>1771</v>
      </c>
      <c r="D3" s="31">
        <v>1</v>
      </c>
      <c r="E3" s="32" t="str">
        <f>DEC2HEX(D3,4)</f>
        <v>0001</v>
      </c>
      <c r="F3" s="50" t="s">
        <v>151</v>
      </c>
      <c r="G3" s="40" t="s">
        <v>149</v>
      </c>
      <c r="H3" s="51"/>
      <c r="I3" s="48" t="s">
        <v>154</v>
      </c>
      <c r="J3" s="40" t="s">
        <v>150</v>
      </c>
    </row>
    <row r="4" spans="1:10" s="35" customFormat="1" x14ac:dyDescent="0.2">
      <c r="A4" s="157"/>
      <c r="B4" s="9">
        <f t="shared" ref="B4:B71" si="0">B3+D3</f>
        <v>6002</v>
      </c>
      <c r="C4" s="31" t="str">
        <f t="shared" ref="C4:C5" si="1">DEC2HEX(B4,4)</f>
        <v>1772</v>
      </c>
      <c r="D4" s="31">
        <v>1</v>
      </c>
      <c r="E4" s="32" t="str">
        <f t="shared" ref="E4:E15" si="2">DEC2HEX(D4,4)</f>
        <v>0001</v>
      </c>
      <c r="F4" s="50" t="s">
        <v>152</v>
      </c>
      <c r="G4" s="40" t="s">
        <v>201</v>
      </c>
      <c r="H4" s="51"/>
      <c r="I4" s="48" t="s">
        <v>201</v>
      </c>
      <c r="J4" s="40" t="s">
        <v>202</v>
      </c>
    </row>
    <row r="5" spans="1:10" s="35" customFormat="1" x14ac:dyDescent="0.2">
      <c r="A5" s="157"/>
      <c r="B5" s="9">
        <f t="shared" si="0"/>
        <v>6003</v>
      </c>
      <c r="C5" s="31" t="str">
        <f t="shared" si="1"/>
        <v>1773</v>
      </c>
      <c r="D5" s="31">
        <v>1</v>
      </c>
      <c r="E5" s="32" t="str">
        <f t="shared" si="2"/>
        <v>0001</v>
      </c>
      <c r="F5" s="50" t="s">
        <v>153</v>
      </c>
      <c r="G5" s="40" t="s">
        <v>201</v>
      </c>
      <c r="H5" s="51"/>
      <c r="I5" s="48" t="s">
        <v>201</v>
      </c>
      <c r="J5" s="40" t="s">
        <v>202</v>
      </c>
    </row>
    <row r="6" spans="1:10" s="35" customFormat="1" x14ac:dyDescent="0.2">
      <c r="A6" s="157"/>
      <c r="B6" s="9">
        <f t="shared" si="0"/>
        <v>6004</v>
      </c>
      <c r="C6" s="31" t="str">
        <f>DEC2HEX(B6,4)</f>
        <v>1774</v>
      </c>
      <c r="D6" s="31">
        <v>1</v>
      </c>
      <c r="E6" s="32" t="str">
        <f>DEC2HEX(D6,4)</f>
        <v>0001</v>
      </c>
      <c r="F6" s="50" t="s">
        <v>197</v>
      </c>
      <c r="G6" s="40" t="s">
        <v>201</v>
      </c>
      <c r="H6" s="51"/>
      <c r="I6" s="48" t="s">
        <v>200</v>
      </c>
      <c r="J6" s="40" t="s">
        <v>202</v>
      </c>
    </row>
    <row r="7" spans="1:10" s="35" customFormat="1" x14ac:dyDescent="0.2">
      <c r="A7" s="157"/>
      <c r="B7" s="9">
        <f t="shared" si="0"/>
        <v>6005</v>
      </c>
      <c r="C7" s="31" t="str">
        <f t="shared" ref="C7:C8" si="3">DEC2HEX(B7,4)</f>
        <v>1775</v>
      </c>
      <c r="D7" s="31">
        <v>1</v>
      </c>
      <c r="E7" s="32" t="str">
        <f t="shared" ref="E7:E8" si="4">DEC2HEX(D7,4)</f>
        <v>0001</v>
      </c>
      <c r="F7" s="50" t="s">
        <v>198</v>
      </c>
      <c r="G7" s="40" t="s">
        <v>201</v>
      </c>
      <c r="H7" s="51"/>
      <c r="I7" s="48" t="s">
        <v>201</v>
      </c>
      <c r="J7" s="40" t="s">
        <v>202</v>
      </c>
    </row>
    <row r="8" spans="1:10" s="35" customFormat="1" x14ac:dyDescent="0.2">
      <c r="A8" s="157"/>
      <c r="B8" s="9">
        <f t="shared" si="0"/>
        <v>6006</v>
      </c>
      <c r="C8" s="31" t="str">
        <f t="shared" si="3"/>
        <v>1776</v>
      </c>
      <c r="D8" s="31">
        <v>1</v>
      </c>
      <c r="E8" s="32" t="str">
        <f t="shared" si="4"/>
        <v>0001</v>
      </c>
      <c r="F8" s="50" t="s">
        <v>199</v>
      </c>
      <c r="G8" s="40" t="s">
        <v>201</v>
      </c>
      <c r="H8" s="51"/>
      <c r="I8" s="48" t="s">
        <v>201</v>
      </c>
      <c r="J8" s="40" t="s">
        <v>202</v>
      </c>
    </row>
    <row r="9" spans="1:10" s="35" customFormat="1" x14ac:dyDescent="0.2">
      <c r="A9" s="157"/>
      <c r="B9" s="9">
        <f t="shared" si="0"/>
        <v>6007</v>
      </c>
      <c r="C9" s="31" t="str">
        <f>DEC2HEX(B9,4)</f>
        <v>1777</v>
      </c>
      <c r="D9" s="31">
        <v>1</v>
      </c>
      <c r="E9" s="32" t="str">
        <f>DEC2HEX(D9,4)</f>
        <v>0001</v>
      </c>
      <c r="F9" s="50" t="s">
        <v>203</v>
      </c>
      <c r="G9" s="40" t="s">
        <v>201</v>
      </c>
      <c r="H9" s="51"/>
      <c r="I9" s="48" t="s">
        <v>209</v>
      </c>
      <c r="J9" s="40" t="s">
        <v>202</v>
      </c>
    </row>
    <row r="10" spans="1:10" s="35" customFormat="1" x14ac:dyDescent="0.2">
      <c r="A10" s="157"/>
      <c r="B10" s="9">
        <f t="shared" si="0"/>
        <v>6008</v>
      </c>
      <c r="C10" s="31" t="str">
        <f t="shared" ref="C10:C11" si="5">DEC2HEX(B10,4)</f>
        <v>1778</v>
      </c>
      <c r="D10" s="31">
        <v>1</v>
      </c>
      <c r="E10" s="32" t="str">
        <f t="shared" ref="E10:E11" si="6">DEC2HEX(D10,4)</f>
        <v>0001</v>
      </c>
      <c r="F10" s="50" t="s">
        <v>204</v>
      </c>
      <c r="G10" s="40" t="s">
        <v>201</v>
      </c>
      <c r="H10" s="51"/>
      <c r="I10" s="48" t="s">
        <v>201</v>
      </c>
      <c r="J10" s="40" t="s">
        <v>202</v>
      </c>
    </row>
    <row r="11" spans="1:10" s="35" customFormat="1" x14ac:dyDescent="0.2">
      <c r="A11" s="157"/>
      <c r="B11" s="9">
        <f t="shared" si="0"/>
        <v>6009</v>
      </c>
      <c r="C11" s="31" t="str">
        <f t="shared" si="5"/>
        <v>1779</v>
      </c>
      <c r="D11" s="31">
        <v>1</v>
      </c>
      <c r="E11" s="32" t="str">
        <f t="shared" si="6"/>
        <v>0001</v>
      </c>
      <c r="F11" s="50" t="s">
        <v>205</v>
      </c>
      <c r="G11" s="40" t="s">
        <v>201</v>
      </c>
      <c r="H11" s="51"/>
      <c r="I11" s="48" t="s">
        <v>201</v>
      </c>
      <c r="J11" s="40" t="s">
        <v>202</v>
      </c>
    </row>
    <row r="12" spans="1:10" s="35" customFormat="1" x14ac:dyDescent="0.2">
      <c r="A12" s="157"/>
      <c r="B12" s="9">
        <f t="shared" si="0"/>
        <v>6010</v>
      </c>
      <c r="C12" s="31" t="str">
        <f>DEC2HEX(B12,4)</f>
        <v>177A</v>
      </c>
      <c r="D12" s="31">
        <v>1</v>
      </c>
      <c r="E12" s="32" t="str">
        <f>DEC2HEX(D12,4)</f>
        <v>0001</v>
      </c>
      <c r="F12" s="50" t="s">
        <v>206</v>
      </c>
      <c r="G12" s="40" t="s">
        <v>201</v>
      </c>
      <c r="H12" s="51"/>
      <c r="I12" s="48" t="s">
        <v>210</v>
      </c>
      <c r="J12" s="40" t="s">
        <v>202</v>
      </c>
    </row>
    <row r="13" spans="1:10" s="35" customFormat="1" x14ac:dyDescent="0.2">
      <c r="A13" s="157"/>
      <c r="B13" s="9">
        <f t="shared" si="0"/>
        <v>6011</v>
      </c>
      <c r="C13" s="31" t="str">
        <f t="shared" ref="C13:C14" si="7">DEC2HEX(B13,4)</f>
        <v>177B</v>
      </c>
      <c r="D13" s="31">
        <v>1</v>
      </c>
      <c r="E13" s="32" t="str">
        <f t="shared" ref="E13:E14" si="8">DEC2HEX(D13,4)</f>
        <v>0001</v>
      </c>
      <c r="F13" s="50" t="s">
        <v>207</v>
      </c>
      <c r="G13" s="40" t="s">
        <v>201</v>
      </c>
      <c r="H13" s="51"/>
      <c r="I13" s="48" t="s">
        <v>201</v>
      </c>
      <c r="J13" s="40" t="s">
        <v>202</v>
      </c>
    </row>
    <row r="14" spans="1:10" s="35" customFormat="1" x14ac:dyDescent="0.2">
      <c r="A14" s="157"/>
      <c r="B14" s="9">
        <f t="shared" si="0"/>
        <v>6012</v>
      </c>
      <c r="C14" s="31" t="str">
        <f t="shared" si="7"/>
        <v>177C</v>
      </c>
      <c r="D14" s="31">
        <v>1</v>
      </c>
      <c r="E14" s="32" t="str">
        <f t="shared" si="8"/>
        <v>0001</v>
      </c>
      <c r="F14" s="50" t="s">
        <v>208</v>
      </c>
      <c r="G14" s="40" t="s">
        <v>201</v>
      </c>
      <c r="H14" s="51"/>
      <c r="I14" s="48" t="s">
        <v>201</v>
      </c>
      <c r="J14" s="40" t="s">
        <v>202</v>
      </c>
    </row>
    <row r="15" spans="1:10" ht="28.5" x14ac:dyDescent="0.2">
      <c r="A15" s="157"/>
      <c r="B15" s="9">
        <f t="shared" si="0"/>
        <v>6013</v>
      </c>
      <c r="C15" s="12" t="str">
        <f t="shared" ref="C15:C57" si="9">DEC2HEX(B15,4)</f>
        <v>177D</v>
      </c>
      <c r="D15" s="9">
        <v>8</v>
      </c>
      <c r="E15" s="32" t="str">
        <f t="shared" si="2"/>
        <v>0008</v>
      </c>
      <c r="F15" s="37" t="s">
        <v>221</v>
      </c>
      <c r="G15" s="40" t="s">
        <v>201</v>
      </c>
      <c r="H15" s="27"/>
      <c r="I15" s="40" t="s">
        <v>243</v>
      </c>
      <c r="J15" s="40" t="s">
        <v>362</v>
      </c>
    </row>
    <row r="16" spans="1:10" ht="28.5" x14ac:dyDescent="0.2">
      <c r="A16" s="157"/>
      <c r="B16" s="9">
        <f t="shared" si="0"/>
        <v>6021</v>
      </c>
      <c r="C16" s="12" t="str">
        <f t="shared" si="9"/>
        <v>1785</v>
      </c>
      <c r="D16" s="9">
        <v>8</v>
      </c>
      <c r="E16" s="10" t="str">
        <f t="shared" ref="E16:E57" si="10">DEC2HEX(D16,4)</f>
        <v>0008</v>
      </c>
      <c r="F16" s="37" t="s">
        <v>222</v>
      </c>
      <c r="G16" s="40" t="s">
        <v>201</v>
      </c>
      <c r="H16" s="27"/>
      <c r="I16" s="40" t="s">
        <v>244</v>
      </c>
      <c r="J16" s="40" t="s">
        <v>247</v>
      </c>
    </row>
    <row r="17" spans="1:10" ht="28.5" x14ac:dyDescent="0.2">
      <c r="A17" s="157"/>
      <c r="B17" s="9">
        <f t="shared" si="0"/>
        <v>6029</v>
      </c>
      <c r="C17" s="12" t="str">
        <f t="shared" si="9"/>
        <v>178D</v>
      </c>
      <c r="D17" s="9">
        <v>8</v>
      </c>
      <c r="E17" s="10" t="str">
        <f t="shared" si="10"/>
        <v>0008</v>
      </c>
      <c r="F17" s="37" t="s">
        <v>223</v>
      </c>
      <c r="G17" s="40" t="s">
        <v>201</v>
      </c>
      <c r="H17" s="27"/>
      <c r="I17" s="40" t="s">
        <v>244</v>
      </c>
      <c r="J17" s="40" t="s">
        <v>248</v>
      </c>
    </row>
    <row r="18" spans="1:10" ht="28.5" x14ac:dyDescent="0.2">
      <c r="A18" s="157"/>
      <c r="B18" s="9">
        <f t="shared" si="0"/>
        <v>6037</v>
      </c>
      <c r="C18" s="12" t="str">
        <f t="shared" si="9"/>
        <v>1795</v>
      </c>
      <c r="D18" s="9">
        <v>8</v>
      </c>
      <c r="E18" s="10" t="str">
        <f t="shared" si="10"/>
        <v>0008</v>
      </c>
      <c r="F18" s="37" t="s">
        <v>224</v>
      </c>
      <c r="G18" s="40" t="s">
        <v>201</v>
      </c>
      <c r="H18" s="27"/>
      <c r="I18" s="40" t="s">
        <v>245</v>
      </c>
      <c r="J18" s="40" t="s">
        <v>249</v>
      </c>
    </row>
    <row r="19" spans="1:10" ht="28.5" x14ac:dyDescent="0.2">
      <c r="A19" s="157"/>
      <c r="B19" s="9">
        <f t="shared" si="0"/>
        <v>6045</v>
      </c>
      <c r="C19" s="12" t="str">
        <f t="shared" si="9"/>
        <v>179D</v>
      </c>
      <c r="D19" s="9">
        <v>8</v>
      </c>
      <c r="E19" s="10" t="str">
        <f t="shared" si="10"/>
        <v>0008</v>
      </c>
      <c r="F19" s="37" t="s">
        <v>225</v>
      </c>
      <c r="G19" s="40" t="s">
        <v>201</v>
      </c>
      <c r="H19" s="27"/>
      <c r="I19" s="40" t="s">
        <v>245</v>
      </c>
      <c r="J19" s="40" t="s">
        <v>250</v>
      </c>
    </row>
    <row r="20" spans="1:10" ht="28.5" x14ac:dyDescent="0.2">
      <c r="A20" s="157"/>
      <c r="B20" s="9">
        <f t="shared" si="0"/>
        <v>6053</v>
      </c>
      <c r="C20" s="12" t="str">
        <f t="shared" si="9"/>
        <v>17A5</v>
      </c>
      <c r="D20" s="9">
        <v>8</v>
      </c>
      <c r="E20" s="10" t="str">
        <f t="shared" si="10"/>
        <v>0008</v>
      </c>
      <c r="F20" s="37" t="s">
        <v>226</v>
      </c>
      <c r="G20" s="40" t="s">
        <v>201</v>
      </c>
      <c r="H20" s="27"/>
      <c r="I20" s="40" t="s">
        <v>245</v>
      </c>
      <c r="J20" s="40" t="s">
        <v>251</v>
      </c>
    </row>
    <row r="21" spans="1:10" ht="28.5" x14ac:dyDescent="0.2">
      <c r="A21" s="157"/>
      <c r="B21" s="9">
        <f t="shared" si="0"/>
        <v>6061</v>
      </c>
      <c r="C21" s="12" t="str">
        <f t="shared" si="9"/>
        <v>17AD</v>
      </c>
      <c r="D21" s="9">
        <v>8</v>
      </c>
      <c r="E21" s="10" t="str">
        <f t="shared" si="10"/>
        <v>0008</v>
      </c>
      <c r="F21" s="37" t="s">
        <v>227</v>
      </c>
      <c r="G21" s="40" t="s">
        <v>201</v>
      </c>
      <c r="H21" s="27"/>
      <c r="I21" s="40" t="s">
        <v>246</v>
      </c>
      <c r="J21" s="40" t="s">
        <v>252</v>
      </c>
    </row>
    <row r="22" spans="1:10" ht="28.5" x14ac:dyDescent="0.2">
      <c r="A22" s="157"/>
      <c r="B22" s="9">
        <f t="shared" si="0"/>
        <v>6069</v>
      </c>
      <c r="C22" s="12" t="str">
        <f t="shared" si="9"/>
        <v>17B5</v>
      </c>
      <c r="D22" s="9">
        <v>8</v>
      </c>
      <c r="E22" s="10" t="str">
        <f t="shared" si="10"/>
        <v>0008</v>
      </c>
      <c r="F22" s="37" t="s">
        <v>228</v>
      </c>
      <c r="G22" s="40" t="s">
        <v>201</v>
      </c>
      <c r="H22" s="27"/>
      <c r="I22" s="40" t="s">
        <v>246</v>
      </c>
      <c r="J22" s="40" t="s">
        <v>253</v>
      </c>
    </row>
    <row r="23" spans="1:10" ht="28.5" x14ac:dyDescent="0.2">
      <c r="A23" s="157"/>
      <c r="B23" s="9">
        <f t="shared" si="0"/>
        <v>6077</v>
      </c>
      <c r="C23" s="12" t="str">
        <f t="shared" si="9"/>
        <v>17BD</v>
      </c>
      <c r="D23" s="9">
        <v>8</v>
      </c>
      <c r="E23" s="10" t="str">
        <f t="shared" si="10"/>
        <v>0008</v>
      </c>
      <c r="F23" s="37" t="s">
        <v>229</v>
      </c>
      <c r="G23" s="40" t="s">
        <v>201</v>
      </c>
      <c r="H23" s="27"/>
      <c r="I23" s="40" t="s">
        <v>246</v>
      </c>
      <c r="J23" s="40" t="s">
        <v>363</v>
      </c>
    </row>
    <row r="24" spans="1:10" s="47" customFormat="1" x14ac:dyDescent="0.2">
      <c r="A24" s="157"/>
      <c r="B24" s="39">
        <f t="shared" ref="B24:B29" si="11">B23+D23</f>
        <v>6085</v>
      </c>
      <c r="C24" s="39" t="str">
        <f>DEC2HEX(B24,4)</f>
        <v>17C5</v>
      </c>
      <c r="D24" s="39">
        <v>5</v>
      </c>
      <c r="E24" s="45" t="str">
        <f t="shared" si="10"/>
        <v>0005</v>
      </c>
      <c r="F24" s="54" t="s">
        <v>239</v>
      </c>
      <c r="G24" s="54" t="s">
        <v>239</v>
      </c>
      <c r="H24" s="54" t="s">
        <v>233</v>
      </c>
      <c r="I24" s="54" t="s">
        <v>239</v>
      </c>
      <c r="J24" s="54" t="s">
        <v>239</v>
      </c>
    </row>
    <row r="25" spans="1:10" s="62" customFormat="1" ht="84.75" customHeight="1" x14ac:dyDescent="0.2">
      <c r="A25" s="157"/>
      <c r="B25" s="60">
        <f t="shared" si="11"/>
        <v>6090</v>
      </c>
      <c r="C25" s="60" t="str">
        <f>DEC2HEX(B25,4)</f>
        <v>17CA</v>
      </c>
      <c r="D25" s="60">
        <v>1</v>
      </c>
      <c r="E25" s="63" t="str">
        <f t="shared" si="10"/>
        <v>0001</v>
      </c>
      <c r="F25" s="69" t="s">
        <v>510</v>
      </c>
      <c r="G25" s="69" t="s">
        <v>265</v>
      </c>
      <c r="H25" s="69"/>
      <c r="I25" s="69" t="s">
        <v>511</v>
      </c>
      <c r="J25" s="69"/>
    </row>
    <row r="26" spans="1:10" s="47" customFormat="1" x14ac:dyDescent="0.2">
      <c r="A26" s="157"/>
      <c r="B26" s="39">
        <f t="shared" si="11"/>
        <v>6091</v>
      </c>
      <c r="C26" s="39" t="str">
        <f>DEC2HEX(B26,4)</f>
        <v>17CB</v>
      </c>
      <c r="D26" s="39">
        <v>9</v>
      </c>
      <c r="E26" s="45" t="str">
        <f t="shared" si="10"/>
        <v>0009</v>
      </c>
      <c r="F26" s="54" t="s">
        <v>233</v>
      </c>
      <c r="G26" s="54" t="s">
        <v>233</v>
      </c>
      <c r="H26" s="54" t="s">
        <v>233</v>
      </c>
      <c r="I26" s="54" t="s">
        <v>233</v>
      </c>
      <c r="J26" s="54" t="s">
        <v>233</v>
      </c>
    </row>
    <row r="27" spans="1:10" s="93" customFormat="1" x14ac:dyDescent="0.2">
      <c r="A27" s="157"/>
      <c r="B27" s="79">
        <f t="shared" si="11"/>
        <v>6100</v>
      </c>
      <c r="C27" s="79" t="str">
        <f>DEC2HEX(B27,4)</f>
        <v>17D4</v>
      </c>
      <c r="D27" s="79">
        <v>1</v>
      </c>
      <c r="E27" s="88" t="str">
        <f t="shared" si="10"/>
        <v>0001</v>
      </c>
      <c r="F27" s="89" t="s">
        <v>444</v>
      </c>
      <c r="G27" s="89"/>
      <c r="H27" s="89"/>
      <c r="I27" s="89" t="s">
        <v>445</v>
      </c>
      <c r="J27" s="89"/>
    </row>
    <row r="28" spans="1:10" s="35" customFormat="1" x14ac:dyDescent="0.2">
      <c r="A28" s="157"/>
      <c r="B28" s="39">
        <f t="shared" si="11"/>
        <v>6101</v>
      </c>
      <c r="C28" s="31" t="str">
        <f>DEC2HEX(B28,4)</f>
        <v>17D5</v>
      </c>
      <c r="D28" s="31">
        <v>8</v>
      </c>
      <c r="E28" s="32" t="str">
        <f t="shared" si="10"/>
        <v>0008</v>
      </c>
      <c r="F28" s="54" t="s">
        <v>233</v>
      </c>
      <c r="G28" s="54" t="s">
        <v>233</v>
      </c>
      <c r="H28" s="54" t="s">
        <v>233</v>
      </c>
      <c r="I28" s="54" t="s">
        <v>233</v>
      </c>
      <c r="J28" s="54" t="s">
        <v>233</v>
      </c>
    </row>
    <row r="29" spans="1:10" s="35" customFormat="1" ht="256.5" x14ac:dyDescent="0.2">
      <c r="A29" s="157"/>
      <c r="B29" s="31">
        <f t="shared" si="11"/>
        <v>6109</v>
      </c>
      <c r="C29" s="31" t="str">
        <f t="shared" ref="C29:C38" si="12">DEC2HEX(B29,4)</f>
        <v>17DD</v>
      </c>
      <c r="D29" s="31">
        <v>1</v>
      </c>
      <c r="E29" s="32" t="str">
        <f t="shared" ref="E29:E38" si="13">DEC2HEX(D29,4)</f>
        <v>0001</v>
      </c>
      <c r="F29" s="33" t="s">
        <v>217</v>
      </c>
      <c r="G29" s="34" t="s">
        <v>265</v>
      </c>
      <c r="H29" s="34"/>
      <c r="I29" s="34" t="s">
        <v>254</v>
      </c>
      <c r="J29" s="49" t="s">
        <v>240</v>
      </c>
    </row>
    <row r="30" spans="1:10" ht="71.25" x14ac:dyDescent="0.2">
      <c r="A30" s="157"/>
      <c r="B30" s="9">
        <f t="shared" si="0"/>
        <v>6110</v>
      </c>
      <c r="C30" s="12" t="str">
        <f t="shared" si="12"/>
        <v>17DE</v>
      </c>
      <c r="D30" s="12">
        <v>1</v>
      </c>
      <c r="E30" s="13" t="str">
        <f t="shared" si="13"/>
        <v>0001</v>
      </c>
      <c r="F30" s="33" t="s">
        <v>255</v>
      </c>
      <c r="G30" s="34" t="s">
        <v>265</v>
      </c>
      <c r="H30" s="15"/>
      <c r="I30" s="34" t="s">
        <v>268</v>
      </c>
      <c r="J30" s="57" t="s">
        <v>240</v>
      </c>
    </row>
    <row r="31" spans="1:10" ht="71.25" x14ac:dyDescent="0.2">
      <c r="A31" s="157"/>
      <c r="B31" s="9">
        <f t="shared" si="0"/>
        <v>6111</v>
      </c>
      <c r="C31" s="12" t="str">
        <f t="shared" si="12"/>
        <v>17DF</v>
      </c>
      <c r="D31" s="12">
        <v>1</v>
      </c>
      <c r="E31" s="13" t="str">
        <f t="shared" si="13"/>
        <v>0001</v>
      </c>
      <c r="F31" s="33" t="s">
        <v>256</v>
      </c>
      <c r="G31" s="34" t="s">
        <v>264</v>
      </c>
      <c r="H31" s="15"/>
      <c r="I31" s="34" t="s">
        <v>266</v>
      </c>
      <c r="J31" s="57" t="s">
        <v>240</v>
      </c>
    </row>
    <row r="32" spans="1:10" ht="71.25" x14ac:dyDescent="0.2">
      <c r="A32" s="157"/>
      <c r="B32" s="9">
        <f t="shared" si="0"/>
        <v>6112</v>
      </c>
      <c r="C32" s="12" t="str">
        <f t="shared" si="12"/>
        <v>17E0</v>
      </c>
      <c r="D32" s="12">
        <v>1</v>
      </c>
      <c r="E32" s="13" t="str">
        <f t="shared" si="13"/>
        <v>0001</v>
      </c>
      <c r="F32" s="33" t="s">
        <v>257</v>
      </c>
      <c r="G32" s="34" t="s">
        <v>264</v>
      </c>
      <c r="H32" s="15"/>
      <c r="I32" s="34" t="s">
        <v>267</v>
      </c>
      <c r="J32" s="57" t="s">
        <v>240</v>
      </c>
    </row>
    <row r="33" spans="1:10" ht="71.25" x14ac:dyDescent="0.2">
      <c r="A33" s="157"/>
      <c r="B33" s="9">
        <f t="shared" si="0"/>
        <v>6113</v>
      </c>
      <c r="C33" s="12" t="str">
        <f t="shared" si="12"/>
        <v>17E1</v>
      </c>
      <c r="D33" s="12">
        <v>1</v>
      </c>
      <c r="E33" s="13" t="str">
        <f t="shared" si="13"/>
        <v>0001</v>
      </c>
      <c r="F33" s="33" t="s">
        <v>258</v>
      </c>
      <c r="G33" s="34" t="s">
        <v>264</v>
      </c>
      <c r="H33" s="15"/>
      <c r="I33" s="34" t="s">
        <v>269</v>
      </c>
      <c r="J33" s="57" t="s">
        <v>240</v>
      </c>
    </row>
    <row r="34" spans="1:10" ht="71.25" x14ac:dyDescent="0.2">
      <c r="A34" s="157"/>
      <c r="B34" s="9">
        <f t="shared" si="0"/>
        <v>6114</v>
      </c>
      <c r="C34" s="12" t="str">
        <f t="shared" si="12"/>
        <v>17E2</v>
      </c>
      <c r="D34" s="12">
        <v>1</v>
      </c>
      <c r="E34" s="13" t="str">
        <f t="shared" si="13"/>
        <v>0001</v>
      </c>
      <c r="F34" s="33" t="s">
        <v>259</v>
      </c>
      <c r="G34" s="34" t="s">
        <v>264</v>
      </c>
      <c r="H34" s="15"/>
      <c r="I34" s="34" t="s">
        <v>270</v>
      </c>
      <c r="J34" s="57" t="s">
        <v>240</v>
      </c>
    </row>
    <row r="35" spans="1:10" ht="71.25" x14ac:dyDescent="0.2">
      <c r="A35" s="157"/>
      <c r="B35" s="9">
        <f t="shared" si="0"/>
        <v>6115</v>
      </c>
      <c r="C35" s="12" t="str">
        <f t="shared" si="12"/>
        <v>17E3</v>
      </c>
      <c r="D35" s="12">
        <v>1</v>
      </c>
      <c r="E35" s="13" t="str">
        <f t="shared" si="13"/>
        <v>0001</v>
      </c>
      <c r="F35" s="33" t="s">
        <v>260</v>
      </c>
      <c r="G35" s="34" t="s">
        <v>264</v>
      </c>
      <c r="H35" s="15"/>
      <c r="I35" s="34" t="s">
        <v>271</v>
      </c>
      <c r="J35" s="57" t="s">
        <v>240</v>
      </c>
    </row>
    <row r="36" spans="1:10" ht="71.25" x14ac:dyDescent="0.2">
      <c r="A36" s="157"/>
      <c r="B36" s="9">
        <f t="shared" si="0"/>
        <v>6116</v>
      </c>
      <c r="C36" s="12" t="str">
        <f t="shared" si="12"/>
        <v>17E4</v>
      </c>
      <c r="D36" s="12">
        <v>1</v>
      </c>
      <c r="E36" s="13" t="str">
        <f t="shared" si="13"/>
        <v>0001</v>
      </c>
      <c r="F36" s="33" t="s">
        <v>261</v>
      </c>
      <c r="G36" s="34" t="s">
        <v>264</v>
      </c>
      <c r="H36" s="15"/>
      <c r="I36" s="34" t="s">
        <v>272</v>
      </c>
      <c r="J36" s="57" t="s">
        <v>240</v>
      </c>
    </row>
    <row r="37" spans="1:10" ht="71.25" x14ac:dyDescent="0.2">
      <c r="A37" s="157"/>
      <c r="B37" s="9">
        <f t="shared" si="0"/>
        <v>6117</v>
      </c>
      <c r="C37" s="12" t="str">
        <f t="shared" si="12"/>
        <v>17E5</v>
      </c>
      <c r="D37" s="12">
        <v>1</v>
      </c>
      <c r="E37" s="13" t="str">
        <f t="shared" si="13"/>
        <v>0001</v>
      </c>
      <c r="F37" s="33" t="s">
        <v>262</v>
      </c>
      <c r="G37" s="34" t="s">
        <v>264</v>
      </c>
      <c r="H37" s="15"/>
      <c r="I37" s="34" t="s">
        <v>273</v>
      </c>
      <c r="J37" s="57" t="s">
        <v>240</v>
      </c>
    </row>
    <row r="38" spans="1:10" ht="71.25" x14ac:dyDescent="0.2">
      <c r="A38" s="157"/>
      <c r="B38" s="9">
        <f t="shared" si="0"/>
        <v>6118</v>
      </c>
      <c r="C38" s="12" t="str">
        <f t="shared" si="12"/>
        <v>17E6</v>
      </c>
      <c r="D38" s="12">
        <v>1</v>
      </c>
      <c r="E38" s="13" t="str">
        <f t="shared" si="13"/>
        <v>0001</v>
      </c>
      <c r="F38" s="33" t="s">
        <v>263</v>
      </c>
      <c r="G38" s="34" t="s">
        <v>265</v>
      </c>
      <c r="H38" s="15"/>
      <c r="I38" s="34" t="s">
        <v>274</v>
      </c>
      <c r="J38" s="57" t="s">
        <v>240</v>
      </c>
    </row>
    <row r="39" spans="1:10" s="47" customFormat="1" x14ac:dyDescent="0.2">
      <c r="A39" s="158"/>
      <c r="B39" s="39">
        <f>B38+D38</f>
        <v>6119</v>
      </c>
      <c r="C39" s="39" t="str">
        <f t="shared" ref="C39" si="14">DEC2HEX(B39,4)</f>
        <v>17E7</v>
      </c>
      <c r="D39" s="39">
        <v>3</v>
      </c>
      <c r="E39" s="45" t="str">
        <f>DEC2HEX(D39,4)</f>
        <v>0003</v>
      </c>
      <c r="F39" s="54" t="s">
        <v>239</v>
      </c>
      <c r="G39" s="54" t="s">
        <v>239</v>
      </c>
      <c r="H39" s="54" t="s">
        <v>239</v>
      </c>
      <c r="I39" s="54" t="s">
        <v>239</v>
      </c>
      <c r="J39" s="54" t="s">
        <v>239</v>
      </c>
    </row>
    <row r="40" spans="1:10" s="35" customFormat="1" ht="27.6" customHeight="1" x14ac:dyDescent="0.2">
      <c r="A40" s="159" t="s">
        <v>241</v>
      </c>
      <c r="B40" s="9">
        <f t="shared" si="0"/>
        <v>6122</v>
      </c>
      <c r="C40" s="31" t="str">
        <f t="shared" ref="C40:C44" si="15">DEC2HEX(B40,4)</f>
        <v>17EA</v>
      </c>
      <c r="D40" s="31">
        <v>1</v>
      </c>
      <c r="E40" s="32" t="str">
        <f t="shared" ref="E40:E44" si="16">DEC2HEX(D40,4)</f>
        <v>0001</v>
      </c>
      <c r="F40" s="33" t="s">
        <v>211</v>
      </c>
      <c r="G40" s="40">
        <v>450000</v>
      </c>
      <c r="H40" s="34" t="s">
        <v>284</v>
      </c>
      <c r="I40" s="40"/>
      <c r="J40" s="34"/>
    </row>
    <row r="41" spans="1:10" s="35" customFormat="1" x14ac:dyDescent="0.2">
      <c r="A41" s="160"/>
      <c r="B41" s="9">
        <f t="shared" si="0"/>
        <v>6123</v>
      </c>
      <c r="C41" s="31" t="str">
        <f t="shared" si="15"/>
        <v>17EB</v>
      </c>
      <c r="D41" s="31">
        <v>1</v>
      </c>
      <c r="E41" s="32" t="str">
        <f t="shared" si="16"/>
        <v>0001</v>
      </c>
      <c r="F41" s="33" t="s">
        <v>212</v>
      </c>
      <c r="G41" s="40">
        <v>100000</v>
      </c>
      <c r="H41" s="34" t="s">
        <v>284</v>
      </c>
      <c r="I41" s="40"/>
      <c r="J41" s="34"/>
    </row>
    <row r="42" spans="1:10" s="35" customFormat="1" ht="27.6" customHeight="1" x14ac:dyDescent="0.2">
      <c r="A42" s="160"/>
      <c r="B42" s="9">
        <f t="shared" si="0"/>
        <v>6124</v>
      </c>
      <c r="C42" s="31" t="str">
        <f t="shared" si="15"/>
        <v>17EC</v>
      </c>
      <c r="D42" s="31">
        <v>1</v>
      </c>
      <c r="E42" s="32" t="str">
        <f t="shared" si="16"/>
        <v>0001</v>
      </c>
      <c r="F42" s="33" t="s">
        <v>213</v>
      </c>
      <c r="G42" s="40">
        <v>80000</v>
      </c>
      <c r="H42" s="34" t="s">
        <v>285</v>
      </c>
      <c r="I42" s="40"/>
      <c r="J42" s="34"/>
    </row>
    <row r="43" spans="1:10" s="35" customFormat="1" x14ac:dyDescent="0.2">
      <c r="A43" s="160"/>
      <c r="B43" s="9">
        <f t="shared" si="0"/>
        <v>6125</v>
      </c>
      <c r="C43" s="31" t="str">
        <f t="shared" si="15"/>
        <v>17ED</v>
      </c>
      <c r="D43" s="31">
        <v>1</v>
      </c>
      <c r="E43" s="32" t="str">
        <f t="shared" si="16"/>
        <v>0001</v>
      </c>
      <c r="F43" s="33" t="s">
        <v>214</v>
      </c>
      <c r="G43" s="40">
        <v>36000000</v>
      </c>
      <c r="H43" s="34" t="s">
        <v>286</v>
      </c>
      <c r="I43" s="40"/>
      <c r="J43" s="34"/>
    </row>
    <row r="44" spans="1:10" s="35" customFormat="1" x14ac:dyDescent="0.2">
      <c r="A44" s="160"/>
      <c r="B44" s="9">
        <f t="shared" si="0"/>
        <v>6126</v>
      </c>
      <c r="C44" s="31" t="str">
        <f t="shared" si="15"/>
        <v>17EE</v>
      </c>
      <c r="D44" s="31">
        <v>1</v>
      </c>
      <c r="E44" s="32" t="str">
        <f t="shared" si="16"/>
        <v>0001</v>
      </c>
      <c r="F44" s="33" t="s">
        <v>215</v>
      </c>
      <c r="G44" s="40">
        <v>4000000000</v>
      </c>
      <c r="H44" s="34" t="s">
        <v>287</v>
      </c>
      <c r="I44" s="40"/>
      <c r="J44" s="34"/>
    </row>
    <row r="45" spans="1:10" s="35" customFormat="1" x14ac:dyDescent="0.2">
      <c r="A45" s="160"/>
      <c r="B45" s="9">
        <f t="shared" si="0"/>
        <v>6127</v>
      </c>
      <c r="C45" s="31" t="str">
        <f t="shared" si="9"/>
        <v>17EF</v>
      </c>
      <c r="D45" s="31">
        <v>1</v>
      </c>
      <c r="E45" s="32" t="str">
        <f t="shared" si="10"/>
        <v>0001</v>
      </c>
      <c r="F45" s="33" t="s">
        <v>374</v>
      </c>
      <c r="G45" s="40">
        <v>450000</v>
      </c>
      <c r="H45" s="34" t="s">
        <v>284</v>
      </c>
      <c r="I45" s="40" t="s">
        <v>297</v>
      </c>
      <c r="J45" s="34"/>
    </row>
    <row r="46" spans="1:10" s="35" customFormat="1" x14ac:dyDescent="0.2">
      <c r="A46" s="160"/>
      <c r="B46" s="9">
        <f t="shared" si="0"/>
        <v>6128</v>
      </c>
      <c r="C46" s="31" t="str">
        <f t="shared" si="9"/>
        <v>17F0</v>
      </c>
      <c r="D46" s="31">
        <v>1</v>
      </c>
      <c r="E46" s="31" t="str">
        <f t="shared" si="10"/>
        <v>0001</v>
      </c>
      <c r="F46" s="33" t="s">
        <v>276</v>
      </c>
      <c r="G46" s="40">
        <v>450000</v>
      </c>
      <c r="H46" s="34" t="s">
        <v>284</v>
      </c>
      <c r="I46" s="40" t="s">
        <v>298</v>
      </c>
      <c r="J46" s="48"/>
    </row>
    <row r="47" spans="1:10" s="35" customFormat="1" x14ac:dyDescent="0.2">
      <c r="A47" s="160"/>
      <c r="B47" s="9">
        <f t="shared" si="0"/>
        <v>6129</v>
      </c>
      <c r="C47" s="31" t="str">
        <f t="shared" si="9"/>
        <v>17F1</v>
      </c>
      <c r="D47" s="31">
        <v>1</v>
      </c>
      <c r="E47" s="31" t="str">
        <f t="shared" si="10"/>
        <v>0001</v>
      </c>
      <c r="F47" s="33" t="s">
        <v>277</v>
      </c>
      <c r="G47" s="40">
        <v>450000</v>
      </c>
      <c r="H47" s="34" t="s">
        <v>284</v>
      </c>
      <c r="I47" s="40" t="s">
        <v>299</v>
      </c>
      <c r="J47" s="49"/>
    </row>
    <row r="48" spans="1:10" s="35" customFormat="1" x14ac:dyDescent="0.2">
      <c r="A48" s="160"/>
      <c r="B48" s="9">
        <f t="shared" si="0"/>
        <v>6130</v>
      </c>
      <c r="C48" s="31" t="str">
        <f t="shared" ref="C48:C53" si="17">DEC2HEX(B48,4)</f>
        <v>17F2</v>
      </c>
      <c r="D48" s="31">
        <v>1</v>
      </c>
      <c r="E48" s="32" t="str">
        <f t="shared" ref="E48:E53" si="18">DEC2HEX(D48,4)</f>
        <v>0001</v>
      </c>
      <c r="F48" s="33" t="s">
        <v>278</v>
      </c>
      <c r="G48" s="40">
        <v>450000</v>
      </c>
      <c r="H48" s="34" t="s">
        <v>284</v>
      </c>
      <c r="I48" s="40" t="s">
        <v>300</v>
      </c>
      <c r="J48" s="34"/>
    </row>
    <row r="49" spans="1:10" s="35" customFormat="1" x14ac:dyDescent="0.2">
      <c r="A49" s="160"/>
      <c r="B49" s="9">
        <f t="shared" si="0"/>
        <v>6131</v>
      </c>
      <c r="C49" s="31" t="str">
        <f t="shared" si="17"/>
        <v>17F3</v>
      </c>
      <c r="D49" s="31">
        <v>1</v>
      </c>
      <c r="E49" s="31" t="str">
        <f t="shared" si="18"/>
        <v>0001</v>
      </c>
      <c r="F49" s="33" t="s">
        <v>279</v>
      </c>
      <c r="G49" s="40">
        <v>450000</v>
      </c>
      <c r="H49" s="34" t="s">
        <v>284</v>
      </c>
      <c r="I49" s="40" t="s">
        <v>301</v>
      </c>
      <c r="J49" s="48"/>
    </row>
    <row r="50" spans="1:10" s="35" customFormat="1" x14ac:dyDescent="0.2">
      <c r="A50" s="160"/>
      <c r="B50" s="9">
        <f t="shared" si="0"/>
        <v>6132</v>
      </c>
      <c r="C50" s="31" t="str">
        <f t="shared" si="17"/>
        <v>17F4</v>
      </c>
      <c r="D50" s="31">
        <v>1</v>
      </c>
      <c r="E50" s="31" t="str">
        <f t="shared" si="18"/>
        <v>0001</v>
      </c>
      <c r="F50" s="33" t="s">
        <v>280</v>
      </c>
      <c r="G50" s="40">
        <v>450000</v>
      </c>
      <c r="H50" s="34" t="s">
        <v>284</v>
      </c>
      <c r="I50" s="40" t="s">
        <v>302</v>
      </c>
      <c r="J50" s="49"/>
    </row>
    <row r="51" spans="1:10" s="35" customFormat="1" x14ac:dyDescent="0.2">
      <c r="A51" s="160"/>
      <c r="B51" s="9">
        <f t="shared" si="0"/>
        <v>6133</v>
      </c>
      <c r="C51" s="31" t="str">
        <f t="shared" si="17"/>
        <v>17F5</v>
      </c>
      <c r="D51" s="31">
        <v>1</v>
      </c>
      <c r="E51" s="32" t="str">
        <f t="shared" si="18"/>
        <v>0001</v>
      </c>
      <c r="F51" s="33" t="s">
        <v>281</v>
      </c>
      <c r="G51" s="40">
        <v>450000</v>
      </c>
      <c r="H51" s="34" t="s">
        <v>284</v>
      </c>
      <c r="I51" s="40" t="s">
        <v>303</v>
      </c>
      <c r="J51" s="34"/>
    </row>
    <row r="52" spans="1:10" s="35" customFormat="1" x14ac:dyDescent="0.2">
      <c r="A52" s="160"/>
      <c r="B52" s="9">
        <f t="shared" si="0"/>
        <v>6134</v>
      </c>
      <c r="C52" s="31" t="str">
        <f t="shared" si="17"/>
        <v>17F6</v>
      </c>
      <c r="D52" s="31">
        <v>1</v>
      </c>
      <c r="E52" s="31" t="str">
        <f t="shared" si="18"/>
        <v>0001</v>
      </c>
      <c r="F52" s="33" t="s">
        <v>282</v>
      </c>
      <c r="G52" s="40">
        <v>450000</v>
      </c>
      <c r="H52" s="34" t="s">
        <v>284</v>
      </c>
      <c r="I52" s="40" t="s">
        <v>304</v>
      </c>
      <c r="J52" s="48"/>
    </row>
    <row r="53" spans="1:10" s="35" customFormat="1" x14ac:dyDescent="0.2">
      <c r="A53" s="160"/>
      <c r="B53" s="9">
        <f t="shared" si="0"/>
        <v>6135</v>
      </c>
      <c r="C53" s="31" t="str">
        <f t="shared" si="17"/>
        <v>17F7</v>
      </c>
      <c r="D53" s="31">
        <v>1</v>
      </c>
      <c r="E53" s="31" t="str">
        <f t="shared" si="18"/>
        <v>0001</v>
      </c>
      <c r="F53" s="33" t="s">
        <v>283</v>
      </c>
      <c r="G53" s="40">
        <v>450000</v>
      </c>
      <c r="H53" s="34" t="s">
        <v>284</v>
      </c>
      <c r="I53" s="40" t="s">
        <v>305</v>
      </c>
      <c r="J53" s="49"/>
    </row>
    <row r="54" spans="1:10" s="47" customFormat="1" x14ac:dyDescent="0.2">
      <c r="A54" s="160"/>
      <c r="B54" s="39">
        <f t="shared" si="0"/>
        <v>6136</v>
      </c>
      <c r="C54" s="39" t="str">
        <f t="shared" ref="C54" si="19">DEC2HEX(B54,4)</f>
        <v>17F8</v>
      </c>
      <c r="D54" s="39">
        <v>3</v>
      </c>
      <c r="E54" s="45" t="str">
        <f t="shared" ref="E54" si="20">DEC2HEX(D54,4)</f>
        <v>0003</v>
      </c>
      <c r="F54" s="54" t="s">
        <v>239</v>
      </c>
      <c r="G54" s="54" t="s">
        <v>239</v>
      </c>
      <c r="H54" s="54" t="s">
        <v>239</v>
      </c>
      <c r="I54" s="54" t="s">
        <v>239</v>
      </c>
      <c r="J54" s="54" t="s">
        <v>239</v>
      </c>
    </row>
    <row r="55" spans="1:10" s="35" customFormat="1" x14ac:dyDescent="0.2">
      <c r="A55" s="160"/>
      <c r="B55" s="9">
        <f t="shared" si="0"/>
        <v>6139</v>
      </c>
      <c r="C55" s="31" t="str">
        <f t="shared" si="9"/>
        <v>17FB</v>
      </c>
      <c r="D55" s="31">
        <v>1</v>
      </c>
      <c r="E55" s="32" t="str">
        <f t="shared" si="10"/>
        <v>0001</v>
      </c>
      <c r="F55" s="33" t="s">
        <v>288</v>
      </c>
      <c r="G55" s="40">
        <v>100000</v>
      </c>
      <c r="H55" s="34" t="s">
        <v>284</v>
      </c>
      <c r="I55" s="40" t="s">
        <v>297</v>
      </c>
      <c r="J55" s="34"/>
    </row>
    <row r="56" spans="1:10" s="35" customFormat="1" x14ac:dyDescent="0.2">
      <c r="A56" s="160"/>
      <c r="B56" s="9">
        <f t="shared" si="0"/>
        <v>6140</v>
      </c>
      <c r="C56" s="31" t="str">
        <f t="shared" si="9"/>
        <v>17FC</v>
      </c>
      <c r="D56" s="31">
        <v>1</v>
      </c>
      <c r="E56" s="31" t="str">
        <f t="shared" si="10"/>
        <v>0001</v>
      </c>
      <c r="F56" s="33" t="s">
        <v>289</v>
      </c>
      <c r="G56" s="40">
        <v>100000</v>
      </c>
      <c r="H56" s="34" t="s">
        <v>284</v>
      </c>
      <c r="I56" s="40" t="s">
        <v>298</v>
      </c>
      <c r="J56" s="48"/>
    </row>
    <row r="57" spans="1:10" s="35" customFormat="1" x14ac:dyDescent="0.2">
      <c r="A57" s="160"/>
      <c r="B57" s="9">
        <f t="shared" si="0"/>
        <v>6141</v>
      </c>
      <c r="C57" s="31" t="str">
        <f t="shared" si="9"/>
        <v>17FD</v>
      </c>
      <c r="D57" s="31">
        <v>1</v>
      </c>
      <c r="E57" s="31" t="str">
        <f t="shared" si="10"/>
        <v>0001</v>
      </c>
      <c r="F57" s="33" t="s">
        <v>290</v>
      </c>
      <c r="G57" s="40">
        <v>100000</v>
      </c>
      <c r="H57" s="34" t="s">
        <v>284</v>
      </c>
      <c r="I57" s="40" t="s">
        <v>299</v>
      </c>
      <c r="J57" s="49"/>
    </row>
    <row r="58" spans="1:10" s="35" customFormat="1" x14ac:dyDescent="0.2">
      <c r="A58" s="160"/>
      <c r="B58" s="9">
        <f t="shared" si="0"/>
        <v>6142</v>
      </c>
      <c r="C58" s="31" t="str">
        <f t="shared" ref="C58:C63" si="21">DEC2HEX(B58,4)</f>
        <v>17FE</v>
      </c>
      <c r="D58" s="31">
        <v>1</v>
      </c>
      <c r="E58" s="32" t="str">
        <f t="shared" ref="E58:E63" si="22">DEC2HEX(D58,4)</f>
        <v>0001</v>
      </c>
      <c r="F58" s="33" t="s">
        <v>291</v>
      </c>
      <c r="G58" s="40">
        <v>100000</v>
      </c>
      <c r="H58" s="34" t="s">
        <v>284</v>
      </c>
      <c r="I58" s="40" t="s">
        <v>300</v>
      </c>
      <c r="J58" s="49"/>
    </row>
    <row r="59" spans="1:10" s="35" customFormat="1" x14ac:dyDescent="0.2">
      <c r="A59" s="160"/>
      <c r="B59" s="9">
        <f t="shared" si="0"/>
        <v>6143</v>
      </c>
      <c r="C59" s="31" t="str">
        <f t="shared" si="21"/>
        <v>17FF</v>
      </c>
      <c r="D59" s="31">
        <v>1</v>
      </c>
      <c r="E59" s="31" t="str">
        <f t="shared" si="22"/>
        <v>0001</v>
      </c>
      <c r="F59" s="33" t="s">
        <v>292</v>
      </c>
      <c r="G59" s="40">
        <v>100000</v>
      </c>
      <c r="H59" s="34" t="s">
        <v>284</v>
      </c>
      <c r="I59" s="40" t="s">
        <v>301</v>
      </c>
      <c r="J59" s="49"/>
    </row>
    <row r="60" spans="1:10" s="35" customFormat="1" x14ac:dyDescent="0.2">
      <c r="A60" s="160"/>
      <c r="B60" s="9">
        <f t="shared" si="0"/>
        <v>6144</v>
      </c>
      <c r="C60" s="31" t="str">
        <f t="shared" si="21"/>
        <v>1800</v>
      </c>
      <c r="D60" s="31">
        <v>1</v>
      </c>
      <c r="E60" s="31" t="str">
        <f t="shared" si="22"/>
        <v>0001</v>
      </c>
      <c r="F60" s="33" t="s">
        <v>293</v>
      </c>
      <c r="G60" s="40">
        <v>100000</v>
      </c>
      <c r="H60" s="34" t="s">
        <v>284</v>
      </c>
      <c r="I60" s="40" t="s">
        <v>302</v>
      </c>
      <c r="J60" s="49"/>
    </row>
    <row r="61" spans="1:10" s="35" customFormat="1" x14ac:dyDescent="0.2">
      <c r="A61" s="160"/>
      <c r="B61" s="9">
        <f t="shared" si="0"/>
        <v>6145</v>
      </c>
      <c r="C61" s="31" t="str">
        <f t="shared" si="21"/>
        <v>1801</v>
      </c>
      <c r="D61" s="31">
        <v>1</v>
      </c>
      <c r="E61" s="32" t="str">
        <f t="shared" si="22"/>
        <v>0001</v>
      </c>
      <c r="F61" s="33" t="s">
        <v>294</v>
      </c>
      <c r="G61" s="40">
        <v>100000</v>
      </c>
      <c r="H61" s="34" t="s">
        <v>284</v>
      </c>
      <c r="I61" s="40" t="s">
        <v>303</v>
      </c>
      <c r="J61" s="49"/>
    </row>
    <row r="62" spans="1:10" s="35" customFormat="1" x14ac:dyDescent="0.2">
      <c r="A62" s="160"/>
      <c r="B62" s="9">
        <f t="shared" si="0"/>
        <v>6146</v>
      </c>
      <c r="C62" s="31" t="str">
        <f t="shared" si="21"/>
        <v>1802</v>
      </c>
      <c r="D62" s="31">
        <v>1</v>
      </c>
      <c r="E62" s="31" t="str">
        <f t="shared" si="22"/>
        <v>0001</v>
      </c>
      <c r="F62" s="33" t="s">
        <v>295</v>
      </c>
      <c r="G62" s="40">
        <v>100000</v>
      </c>
      <c r="H62" s="34" t="s">
        <v>284</v>
      </c>
      <c r="I62" s="40" t="s">
        <v>304</v>
      </c>
      <c r="J62" s="49"/>
    </row>
    <row r="63" spans="1:10" s="35" customFormat="1" x14ac:dyDescent="0.2">
      <c r="A63" s="160"/>
      <c r="B63" s="9">
        <f t="shared" si="0"/>
        <v>6147</v>
      </c>
      <c r="C63" s="31" t="str">
        <f t="shared" si="21"/>
        <v>1803</v>
      </c>
      <c r="D63" s="31">
        <v>1</v>
      </c>
      <c r="E63" s="31" t="str">
        <f t="shared" si="22"/>
        <v>0001</v>
      </c>
      <c r="F63" s="33" t="s">
        <v>296</v>
      </c>
      <c r="G63" s="40">
        <v>100000</v>
      </c>
      <c r="H63" s="34" t="s">
        <v>284</v>
      </c>
      <c r="I63" s="40" t="s">
        <v>305</v>
      </c>
      <c r="J63" s="49"/>
    </row>
    <row r="64" spans="1:10" s="47" customFormat="1" x14ac:dyDescent="0.2">
      <c r="A64" s="160"/>
      <c r="B64" s="39">
        <f t="shared" si="0"/>
        <v>6148</v>
      </c>
      <c r="C64" s="39" t="str">
        <f t="shared" ref="C64" si="23">DEC2HEX(B64,4)</f>
        <v>1804</v>
      </c>
      <c r="D64" s="39">
        <v>3</v>
      </c>
      <c r="E64" s="45" t="str">
        <f t="shared" ref="E64" si="24">DEC2HEX(D64,4)</f>
        <v>0003</v>
      </c>
      <c r="F64" s="54" t="s">
        <v>239</v>
      </c>
      <c r="G64" s="54" t="s">
        <v>239</v>
      </c>
      <c r="H64" s="54" t="s">
        <v>239</v>
      </c>
      <c r="I64" s="54" t="s">
        <v>239</v>
      </c>
      <c r="J64" s="54" t="s">
        <v>239</v>
      </c>
    </row>
    <row r="65" spans="1:10" s="35" customFormat="1" x14ac:dyDescent="0.2">
      <c r="A65" s="160"/>
      <c r="B65" s="9">
        <f t="shared" si="0"/>
        <v>6151</v>
      </c>
      <c r="C65" s="31" t="str">
        <f t="shared" ref="C65:C126" si="25">DEC2HEX(B65,4)</f>
        <v>1807</v>
      </c>
      <c r="D65" s="31">
        <v>1</v>
      </c>
      <c r="E65" s="32" t="str">
        <f t="shared" ref="E65:E126" si="26">DEC2HEX(D65,4)</f>
        <v>0001</v>
      </c>
      <c r="F65" s="33" t="s">
        <v>306</v>
      </c>
      <c r="G65" s="40">
        <v>80000</v>
      </c>
      <c r="H65" s="34" t="s">
        <v>285</v>
      </c>
      <c r="I65" s="40" t="s">
        <v>297</v>
      </c>
      <c r="J65" s="34"/>
    </row>
    <row r="66" spans="1:10" s="35" customFormat="1" x14ac:dyDescent="0.2">
      <c r="A66" s="160"/>
      <c r="B66" s="9">
        <f t="shared" si="0"/>
        <v>6152</v>
      </c>
      <c r="C66" s="31" t="str">
        <f t="shared" si="25"/>
        <v>1808</v>
      </c>
      <c r="D66" s="31">
        <v>1</v>
      </c>
      <c r="E66" s="31" t="str">
        <f t="shared" si="26"/>
        <v>0001</v>
      </c>
      <c r="F66" s="33" t="s">
        <v>307</v>
      </c>
      <c r="G66" s="40">
        <v>80000</v>
      </c>
      <c r="H66" s="34" t="s">
        <v>285</v>
      </c>
      <c r="I66" s="40" t="s">
        <v>298</v>
      </c>
      <c r="J66" s="48"/>
    </row>
    <row r="67" spans="1:10" s="35" customFormat="1" x14ac:dyDescent="0.2">
      <c r="A67" s="160"/>
      <c r="B67" s="9">
        <f t="shared" si="0"/>
        <v>6153</v>
      </c>
      <c r="C67" s="31" t="str">
        <f t="shared" si="25"/>
        <v>1809</v>
      </c>
      <c r="D67" s="31">
        <v>1</v>
      </c>
      <c r="E67" s="31" t="str">
        <f t="shared" si="26"/>
        <v>0001</v>
      </c>
      <c r="F67" s="33" t="s">
        <v>308</v>
      </c>
      <c r="G67" s="40">
        <v>80000</v>
      </c>
      <c r="H67" s="34" t="s">
        <v>285</v>
      </c>
      <c r="I67" s="40" t="s">
        <v>299</v>
      </c>
      <c r="J67" s="49"/>
    </row>
    <row r="68" spans="1:10" s="35" customFormat="1" x14ac:dyDescent="0.2">
      <c r="A68" s="160"/>
      <c r="B68" s="9">
        <f t="shared" si="0"/>
        <v>6154</v>
      </c>
      <c r="C68" s="31" t="str">
        <f t="shared" ref="C68:C73" si="27">DEC2HEX(B68,4)</f>
        <v>180A</v>
      </c>
      <c r="D68" s="31">
        <v>1</v>
      </c>
      <c r="E68" s="32" t="str">
        <f t="shared" ref="E68:E73" si="28">DEC2HEX(D68,4)</f>
        <v>0001</v>
      </c>
      <c r="F68" s="33" t="s">
        <v>309</v>
      </c>
      <c r="G68" s="40">
        <v>80000</v>
      </c>
      <c r="H68" s="34" t="s">
        <v>285</v>
      </c>
      <c r="I68" s="40" t="s">
        <v>300</v>
      </c>
      <c r="J68" s="34"/>
    </row>
    <row r="69" spans="1:10" s="35" customFormat="1" x14ac:dyDescent="0.2">
      <c r="A69" s="160"/>
      <c r="B69" s="9">
        <f t="shared" si="0"/>
        <v>6155</v>
      </c>
      <c r="C69" s="31" t="str">
        <f t="shared" si="27"/>
        <v>180B</v>
      </c>
      <c r="D69" s="31">
        <v>1</v>
      </c>
      <c r="E69" s="31" t="str">
        <f t="shared" si="28"/>
        <v>0001</v>
      </c>
      <c r="F69" s="33" t="s">
        <v>310</v>
      </c>
      <c r="G69" s="40">
        <v>80000</v>
      </c>
      <c r="H69" s="34" t="s">
        <v>285</v>
      </c>
      <c r="I69" s="40" t="s">
        <v>301</v>
      </c>
      <c r="J69" s="48"/>
    </row>
    <row r="70" spans="1:10" s="35" customFormat="1" x14ac:dyDescent="0.2">
      <c r="A70" s="160"/>
      <c r="B70" s="9">
        <f t="shared" si="0"/>
        <v>6156</v>
      </c>
      <c r="C70" s="31" t="str">
        <f t="shared" si="27"/>
        <v>180C</v>
      </c>
      <c r="D70" s="31">
        <v>1</v>
      </c>
      <c r="E70" s="31" t="str">
        <f t="shared" si="28"/>
        <v>0001</v>
      </c>
      <c r="F70" s="33" t="s">
        <v>311</v>
      </c>
      <c r="G70" s="40">
        <v>80000</v>
      </c>
      <c r="H70" s="34" t="s">
        <v>285</v>
      </c>
      <c r="I70" s="40" t="s">
        <v>302</v>
      </c>
      <c r="J70" s="49"/>
    </row>
    <row r="71" spans="1:10" s="35" customFormat="1" x14ac:dyDescent="0.2">
      <c r="A71" s="160"/>
      <c r="B71" s="9">
        <f t="shared" si="0"/>
        <v>6157</v>
      </c>
      <c r="C71" s="31" t="str">
        <f t="shared" si="27"/>
        <v>180D</v>
      </c>
      <c r="D71" s="31">
        <v>1</v>
      </c>
      <c r="E71" s="32" t="str">
        <f t="shared" si="28"/>
        <v>0001</v>
      </c>
      <c r="F71" s="33" t="s">
        <v>312</v>
      </c>
      <c r="G71" s="40">
        <v>80000</v>
      </c>
      <c r="H71" s="34" t="s">
        <v>285</v>
      </c>
      <c r="I71" s="40" t="s">
        <v>303</v>
      </c>
      <c r="J71" s="34"/>
    </row>
    <row r="72" spans="1:10" s="35" customFormat="1" x14ac:dyDescent="0.2">
      <c r="A72" s="160"/>
      <c r="B72" s="9">
        <f t="shared" ref="B72:B131" si="29">B71+D71</f>
        <v>6158</v>
      </c>
      <c r="C72" s="31" t="str">
        <f t="shared" si="27"/>
        <v>180E</v>
      </c>
      <c r="D72" s="31">
        <v>1</v>
      </c>
      <c r="E72" s="31" t="str">
        <f t="shared" si="28"/>
        <v>0001</v>
      </c>
      <c r="F72" s="33" t="s">
        <v>313</v>
      </c>
      <c r="G72" s="40">
        <v>80000</v>
      </c>
      <c r="H72" s="34" t="s">
        <v>285</v>
      </c>
      <c r="I72" s="40" t="s">
        <v>304</v>
      </c>
      <c r="J72" s="48"/>
    </row>
    <row r="73" spans="1:10" s="35" customFormat="1" x14ac:dyDescent="0.2">
      <c r="A73" s="160"/>
      <c r="B73" s="9">
        <f t="shared" si="29"/>
        <v>6159</v>
      </c>
      <c r="C73" s="31" t="str">
        <f t="shared" si="27"/>
        <v>180F</v>
      </c>
      <c r="D73" s="31">
        <v>1</v>
      </c>
      <c r="E73" s="31" t="str">
        <f t="shared" si="28"/>
        <v>0001</v>
      </c>
      <c r="F73" s="33" t="s">
        <v>314</v>
      </c>
      <c r="G73" s="40">
        <v>80000</v>
      </c>
      <c r="H73" s="34" t="s">
        <v>285</v>
      </c>
      <c r="I73" s="40" t="s">
        <v>305</v>
      </c>
      <c r="J73" s="49"/>
    </row>
    <row r="74" spans="1:10" s="47" customFormat="1" x14ac:dyDescent="0.2">
      <c r="A74" s="160"/>
      <c r="B74" s="39">
        <f t="shared" si="29"/>
        <v>6160</v>
      </c>
      <c r="C74" s="39" t="str">
        <f t="shared" si="25"/>
        <v>1810</v>
      </c>
      <c r="D74" s="39">
        <v>3</v>
      </c>
      <c r="E74" s="45" t="str">
        <f t="shared" si="26"/>
        <v>0003</v>
      </c>
      <c r="F74" s="54" t="s">
        <v>239</v>
      </c>
      <c r="G74" s="54" t="s">
        <v>239</v>
      </c>
      <c r="H74" s="54" t="s">
        <v>239</v>
      </c>
      <c r="I74" s="54" t="s">
        <v>239</v>
      </c>
      <c r="J74" s="54" t="s">
        <v>239</v>
      </c>
    </row>
    <row r="75" spans="1:10" s="35" customFormat="1" x14ac:dyDescent="0.2">
      <c r="A75" s="160"/>
      <c r="B75" s="9">
        <f t="shared" si="29"/>
        <v>6163</v>
      </c>
      <c r="C75" s="31" t="str">
        <f t="shared" si="25"/>
        <v>1813</v>
      </c>
      <c r="D75" s="31">
        <v>1</v>
      </c>
      <c r="E75" s="32" t="str">
        <f t="shared" si="26"/>
        <v>0001</v>
      </c>
      <c r="F75" s="33" t="s">
        <v>315</v>
      </c>
      <c r="G75" s="40">
        <v>36000000</v>
      </c>
      <c r="H75" s="34" t="s">
        <v>286</v>
      </c>
      <c r="I75" s="40" t="s">
        <v>297</v>
      </c>
      <c r="J75" s="34"/>
    </row>
    <row r="76" spans="1:10" s="35" customFormat="1" x14ac:dyDescent="0.2">
      <c r="A76" s="160"/>
      <c r="B76" s="9">
        <f t="shared" si="29"/>
        <v>6164</v>
      </c>
      <c r="C76" s="31" t="str">
        <f t="shared" si="25"/>
        <v>1814</v>
      </c>
      <c r="D76" s="31">
        <v>1</v>
      </c>
      <c r="E76" s="31" t="str">
        <f t="shared" si="26"/>
        <v>0001</v>
      </c>
      <c r="F76" s="33" t="s">
        <v>316</v>
      </c>
      <c r="G76" s="40">
        <v>36000000</v>
      </c>
      <c r="H76" s="34" t="s">
        <v>286</v>
      </c>
      <c r="I76" s="40" t="s">
        <v>298</v>
      </c>
      <c r="J76" s="48"/>
    </row>
    <row r="77" spans="1:10" s="35" customFormat="1" x14ac:dyDescent="0.2">
      <c r="A77" s="160"/>
      <c r="B77" s="9">
        <f t="shared" si="29"/>
        <v>6165</v>
      </c>
      <c r="C77" s="31" t="str">
        <f t="shared" si="25"/>
        <v>1815</v>
      </c>
      <c r="D77" s="31">
        <v>1</v>
      </c>
      <c r="E77" s="31" t="str">
        <f t="shared" si="26"/>
        <v>0001</v>
      </c>
      <c r="F77" s="33" t="s">
        <v>317</v>
      </c>
      <c r="G77" s="40">
        <v>36000000</v>
      </c>
      <c r="H77" s="34" t="s">
        <v>286</v>
      </c>
      <c r="I77" s="40" t="s">
        <v>299</v>
      </c>
      <c r="J77" s="49"/>
    </row>
    <row r="78" spans="1:10" s="35" customFormat="1" x14ac:dyDescent="0.2">
      <c r="A78" s="160"/>
      <c r="B78" s="9">
        <f t="shared" si="29"/>
        <v>6166</v>
      </c>
      <c r="C78" s="31" t="str">
        <f t="shared" ref="C78:C80" si="30">DEC2HEX(B78,4)</f>
        <v>1816</v>
      </c>
      <c r="D78" s="31">
        <v>1</v>
      </c>
      <c r="E78" s="32" t="str">
        <f t="shared" ref="E78:E80" si="31">DEC2HEX(D78,4)</f>
        <v>0001</v>
      </c>
      <c r="F78" s="33" t="s">
        <v>318</v>
      </c>
      <c r="G78" s="40">
        <v>36000000</v>
      </c>
      <c r="H78" s="34" t="s">
        <v>286</v>
      </c>
      <c r="I78" s="40" t="s">
        <v>300</v>
      </c>
      <c r="J78" s="34"/>
    </row>
    <row r="79" spans="1:10" s="35" customFormat="1" x14ac:dyDescent="0.2">
      <c r="A79" s="160"/>
      <c r="B79" s="9">
        <f t="shared" si="29"/>
        <v>6167</v>
      </c>
      <c r="C79" s="31" t="str">
        <f t="shared" si="30"/>
        <v>1817</v>
      </c>
      <c r="D79" s="31">
        <v>1</v>
      </c>
      <c r="E79" s="31" t="str">
        <f t="shared" si="31"/>
        <v>0001</v>
      </c>
      <c r="F79" s="33" t="s">
        <v>319</v>
      </c>
      <c r="G79" s="40">
        <v>36000000</v>
      </c>
      <c r="H79" s="34" t="s">
        <v>286</v>
      </c>
      <c r="I79" s="40" t="s">
        <v>301</v>
      </c>
      <c r="J79" s="48"/>
    </row>
    <row r="80" spans="1:10" s="35" customFormat="1" x14ac:dyDescent="0.2">
      <c r="A80" s="160"/>
      <c r="B80" s="9">
        <f t="shared" si="29"/>
        <v>6168</v>
      </c>
      <c r="C80" s="31" t="str">
        <f t="shared" si="30"/>
        <v>1818</v>
      </c>
      <c r="D80" s="31">
        <v>1</v>
      </c>
      <c r="E80" s="31" t="str">
        <f t="shared" si="31"/>
        <v>0001</v>
      </c>
      <c r="F80" s="33" t="s">
        <v>320</v>
      </c>
      <c r="G80" s="40">
        <v>36000000</v>
      </c>
      <c r="H80" s="34" t="s">
        <v>286</v>
      </c>
      <c r="I80" s="40" t="s">
        <v>302</v>
      </c>
      <c r="J80" s="49"/>
    </row>
    <row r="81" spans="1:10" s="35" customFormat="1" x14ac:dyDescent="0.2">
      <c r="A81" s="160"/>
      <c r="B81" s="9">
        <f t="shared" si="29"/>
        <v>6169</v>
      </c>
      <c r="C81" s="31" t="str">
        <f t="shared" ref="C81:C83" si="32">DEC2HEX(B81,4)</f>
        <v>1819</v>
      </c>
      <c r="D81" s="31">
        <v>1</v>
      </c>
      <c r="E81" s="32" t="str">
        <f t="shared" ref="E81:E83" si="33">DEC2HEX(D81,4)</f>
        <v>0001</v>
      </c>
      <c r="F81" s="33" t="s">
        <v>321</v>
      </c>
      <c r="G81" s="40">
        <v>36000000</v>
      </c>
      <c r="H81" s="34" t="s">
        <v>286</v>
      </c>
      <c r="I81" s="40" t="s">
        <v>303</v>
      </c>
      <c r="J81" s="34"/>
    </row>
    <row r="82" spans="1:10" s="35" customFormat="1" x14ac:dyDescent="0.2">
      <c r="A82" s="160"/>
      <c r="B82" s="9">
        <f t="shared" si="29"/>
        <v>6170</v>
      </c>
      <c r="C82" s="31" t="str">
        <f t="shared" si="32"/>
        <v>181A</v>
      </c>
      <c r="D82" s="31">
        <v>1</v>
      </c>
      <c r="E82" s="31" t="str">
        <f t="shared" si="33"/>
        <v>0001</v>
      </c>
      <c r="F82" s="33" t="s">
        <v>322</v>
      </c>
      <c r="G82" s="40">
        <v>36000000</v>
      </c>
      <c r="H82" s="34" t="s">
        <v>286</v>
      </c>
      <c r="I82" s="40" t="s">
        <v>304</v>
      </c>
      <c r="J82" s="48"/>
    </row>
    <row r="83" spans="1:10" s="35" customFormat="1" x14ac:dyDescent="0.2">
      <c r="A83" s="160"/>
      <c r="B83" s="9">
        <f t="shared" si="29"/>
        <v>6171</v>
      </c>
      <c r="C83" s="31" t="str">
        <f t="shared" si="32"/>
        <v>181B</v>
      </c>
      <c r="D83" s="31">
        <v>1</v>
      </c>
      <c r="E83" s="31" t="str">
        <f t="shared" si="33"/>
        <v>0001</v>
      </c>
      <c r="F83" s="33" t="s">
        <v>323</v>
      </c>
      <c r="G83" s="40">
        <v>36000000</v>
      </c>
      <c r="H83" s="34" t="s">
        <v>286</v>
      </c>
      <c r="I83" s="40" t="s">
        <v>305</v>
      </c>
      <c r="J83" s="49"/>
    </row>
    <row r="84" spans="1:10" s="47" customFormat="1" x14ac:dyDescent="0.2">
      <c r="A84" s="160"/>
      <c r="B84" s="39">
        <f t="shared" si="29"/>
        <v>6172</v>
      </c>
      <c r="C84" s="39" t="str">
        <f t="shared" si="25"/>
        <v>181C</v>
      </c>
      <c r="D84" s="39">
        <v>3</v>
      </c>
      <c r="E84" s="45" t="str">
        <f t="shared" si="26"/>
        <v>0003</v>
      </c>
      <c r="F84" s="54" t="s">
        <v>239</v>
      </c>
      <c r="G84" s="54" t="s">
        <v>239</v>
      </c>
      <c r="H84" s="54" t="s">
        <v>239</v>
      </c>
      <c r="I84" s="54" t="s">
        <v>239</v>
      </c>
      <c r="J84" s="54" t="s">
        <v>239</v>
      </c>
    </row>
    <row r="85" spans="1:10" s="35" customFormat="1" x14ac:dyDescent="0.2">
      <c r="A85" s="160"/>
      <c r="B85" s="9">
        <f t="shared" si="29"/>
        <v>6175</v>
      </c>
      <c r="C85" s="31" t="str">
        <f t="shared" ref="C85:C97" si="34">DEC2HEX(B85,4)</f>
        <v>181F</v>
      </c>
      <c r="D85" s="31">
        <v>1</v>
      </c>
      <c r="E85" s="32" t="str">
        <f t="shared" ref="E85:E97" si="35">DEC2HEX(D85,4)</f>
        <v>0001</v>
      </c>
      <c r="F85" s="33" t="s">
        <v>373</v>
      </c>
      <c r="G85" s="40">
        <v>4000000000</v>
      </c>
      <c r="H85" s="34" t="s">
        <v>287</v>
      </c>
      <c r="I85" s="40" t="s">
        <v>297</v>
      </c>
      <c r="J85" s="34"/>
    </row>
    <row r="86" spans="1:10" s="35" customFormat="1" x14ac:dyDescent="0.2">
      <c r="A86" s="160"/>
      <c r="B86" s="9">
        <f t="shared" si="29"/>
        <v>6176</v>
      </c>
      <c r="C86" s="31" t="str">
        <f t="shared" si="34"/>
        <v>1820</v>
      </c>
      <c r="D86" s="31">
        <v>1</v>
      </c>
      <c r="E86" s="31" t="str">
        <f t="shared" si="35"/>
        <v>0001</v>
      </c>
      <c r="F86" s="33" t="s">
        <v>325</v>
      </c>
      <c r="G86" s="40">
        <v>4000000000</v>
      </c>
      <c r="H86" s="34" t="s">
        <v>287</v>
      </c>
      <c r="I86" s="40" t="s">
        <v>298</v>
      </c>
      <c r="J86" s="48"/>
    </row>
    <row r="87" spans="1:10" s="35" customFormat="1" x14ac:dyDescent="0.2">
      <c r="A87" s="160"/>
      <c r="B87" s="9">
        <f t="shared" si="29"/>
        <v>6177</v>
      </c>
      <c r="C87" s="31" t="str">
        <f t="shared" si="34"/>
        <v>1821</v>
      </c>
      <c r="D87" s="31">
        <v>1</v>
      </c>
      <c r="E87" s="31" t="str">
        <f t="shared" si="35"/>
        <v>0001</v>
      </c>
      <c r="F87" s="33" t="s">
        <v>326</v>
      </c>
      <c r="G87" s="40">
        <v>4000000000</v>
      </c>
      <c r="H87" s="34" t="s">
        <v>287</v>
      </c>
      <c r="I87" s="40" t="s">
        <v>299</v>
      </c>
      <c r="J87" s="49"/>
    </row>
    <row r="88" spans="1:10" s="35" customFormat="1" x14ac:dyDescent="0.2">
      <c r="A88" s="160"/>
      <c r="B88" s="9">
        <f t="shared" si="29"/>
        <v>6178</v>
      </c>
      <c r="C88" s="31" t="str">
        <f t="shared" ref="C88:C90" si="36">DEC2HEX(B88,4)</f>
        <v>1822</v>
      </c>
      <c r="D88" s="31">
        <v>1</v>
      </c>
      <c r="E88" s="32" t="str">
        <f t="shared" ref="E88:E90" si="37">DEC2HEX(D88,4)</f>
        <v>0001</v>
      </c>
      <c r="F88" s="33" t="s">
        <v>327</v>
      </c>
      <c r="G88" s="40">
        <v>4000000000</v>
      </c>
      <c r="H88" s="34" t="s">
        <v>287</v>
      </c>
      <c r="I88" s="40" t="s">
        <v>300</v>
      </c>
      <c r="J88" s="34"/>
    </row>
    <row r="89" spans="1:10" s="35" customFormat="1" x14ac:dyDescent="0.2">
      <c r="A89" s="160"/>
      <c r="B89" s="9">
        <f t="shared" si="29"/>
        <v>6179</v>
      </c>
      <c r="C89" s="31" t="str">
        <f t="shared" si="36"/>
        <v>1823</v>
      </c>
      <c r="D89" s="31">
        <v>1</v>
      </c>
      <c r="E89" s="31" t="str">
        <f t="shared" si="37"/>
        <v>0001</v>
      </c>
      <c r="F89" s="33" t="s">
        <v>328</v>
      </c>
      <c r="G89" s="40">
        <v>4000000000</v>
      </c>
      <c r="H89" s="34" t="s">
        <v>287</v>
      </c>
      <c r="I89" s="40" t="s">
        <v>301</v>
      </c>
      <c r="J89" s="48"/>
    </row>
    <row r="90" spans="1:10" s="35" customFormat="1" x14ac:dyDescent="0.2">
      <c r="A90" s="160"/>
      <c r="B90" s="9">
        <f t="shared" si="29"/>
        <v>6180</v>
      </c>
      <c r="C90" s="31" t="str">
        <f t="shared" si="36"/>
        <v>1824</v>
      </c>
      <c r="D90" s="31">
        <v>1</v>
      </c>
      <c r="E90" s="31" t="str">
        <f t="shared" si="37"/>
        <v>0001</v>
      </c>
      <c r="F90" s="33" t="s">
        <v>329</v>
      </c>
      <c r="G90" s="40">
        <v>4000000000</v>
      </c>
      <c r="H90" s="34" t="s">
        <v>287</v>
      </c>
      <c r="I90" s="40" t="s">
        <v>302</v>
      </c>
      <c r="J90" s="49"/>
    </row>
    <row r="91" spans="1:10" s="35" customFormat="1" x14ac:dyDescent="0.2">
      <c r="A91" s="160"/>
      <c r="B91" s="9">
        <f t="shared" si="29"/>
        <v>6181</v>
      </c>
      <c r="C91" s="31" t="str">
        <f t="shared" ref="C91:C93" si="38">DEC2HEX(B91,4)</f>
        <v>1825</v>
      </c>
      <c r="D91" s="31">
        <v>1</v>
      </c>
      <c r="E91" s="32" t="str">
        <f t="shared" ref="E91:E93" si="39">DEC2HEX(D91,4)</f>
        <v>0001</v>
      </c>
      <c r="F91" s="33" t="s">
        <v>330</v>
      </c>
      <c r="G91" s="40">
        <v>4000000000</v>
      </c>
      <c r="H91" s="34" t="s">
        <v>287</v>
      </c>
      <c r="I91" s="40" t="s">
        <v>303</v>
      </c>
      <c r="J91" s="34"/>
    </row>
    <row r="92" spans="1:10" s="35" customFormat="1" x14ac:dyDescent="0.2">
      <c r="A92" s="160"/>
      <c r="B92" s="9">
        <f t="shared" si="29"/>
        <v>6182</v>
      </c>
      <c r="C92" s="31" t="str">
        <f t="shared" si="38"/>
        <v>1826</v>
      </c>
      <c r="D92" s="31">
        <v>1</v>
      </c>
      <c r="E92" s="31" t="str">
        <f t="shared" si="39"/>
        <v>0001</v>
      </c>
      <c r="F92" s="33" t="s">
        <v>331</v>
      </c>
      <c r="G92" s="40">
        <v>4000000000</v>
      </c>
      <c r="H92" s="34" t="s">
        <v>287</v>
      </c>
      <c r="I92" s="40" t="s">
        <v>304</v>
      </c>
      <c r="J92" s="48"/>
    </row>
    <row r="93" spans="1:10" s="35" customFormat="1" x14ac:dyDescent="0.2">
      <c r="A93" s="160"/>
      <c r="B93" s="9">
        <f t="shared" si="29"/>
        <v>6183</v>
      </c>
      <c r="C93" s="31" t="str">
        <f t="shared" si="38"/>
        <v>1827</v>
      </c>
      <c r="D93" s="31">
        <v>1</v>
      </c>
      <c r="E93" s="31" t="str">
        <f t="shared" si="39"/>
        <v>0001</v>
      </c>
      <c r="F93" s="33" t="s">
        <v>332</v>
      </c>
      <c r="G93" s="40">
        <v>4000000000</v>
      </c>
      <c r="H93" s="34" t="s">
        <v>287</v>
      </c>
      <c r="I93" s="40" t="s">
        <v>305</v>
      </c>
      <c r="J93" s="49"/>
    </row>
    <row r="94" spans="1:10" s="35" customFormat="1" x14ac:dyDescent="0.2">
      <c r="A94" s="160"/>
      <c r="B94" s="39">
        <f t="shared" si="29"/>
        <v>6184</v>
      </c>
      <c r="C94" s="39" t="str">
        <f t="shared" si="34"/>
        <v>1828</v>
      </c>
      <c r="D94" s="39">
        <v>3</v>
      </c>
      <c r="E94" s="45" t="str">
        <f t="shared" si="35"/>
        <v>0003</v>
      </c>
      <c r="F94" s="54" t="s">
        <v>239</v>
      </c>
      <c r="G94" s="54" t="s">
        <v>239</v>
      </c>
      <c r="H94" s="54" t="s">
        <v>239</v>
      </c>
      <c r="I94" s="54" t="s">
        <v>239</v>
      </c>
      <c r="J94" s="54" t="s">
        <v>239</v>
      </c>
    </row>
    <row r="95" spans="1:10" s="35" customFormat="1" x14ac:dyDescent="0.2">
      <c r="A95" s="160"/>
      <c r="B95" s="9">
        <f t="shared" si="29"/>
        <v>6187</v>
      </c>
      <c r="C95" s="31" t="str">
        <f t="shared" si="34"/>
        <v>182B</v>
      </c>
      <c r="D95" s="31">
        <v>1</v>
      </c>
      <c r="E95" s="31" t="str">
        <f t="shared" si="35"/>
        <v>0001</v>
      </c>
      <c r="F95" s="33" t="s">
        <v>235</v>
      </c>
      <c r="G95" s="34"/>
      <c r="H95" s="34"/>
      <c r="I95" s="40" t="s">
        <v>237</v>
      </c>
      <c r="J95" s="57" t="s">
        <v>240</v>
      </c>
    </row>
    <row r="96" spans="1:10" s="35" customFormat="1" x14ac:dyDescent="0.2">
      <c r="A96" s="160"/>
      <c r="B96" s="9">
        <f t="shared" si="29"/>
        <v>6188</v>
      </c>
      <c r="C96" s="31" t="str">
        <f t="shared" si="34"/>
        <v>182C</v>
      </c>
      <c r="D96" s="31">
        <v>1</v>
      </c>
      <c r="E96" s="31" t="str">
        <f t="shared" si="35"/>
        <v>0001</v>
      </c>
      <c r="F96" s="33" t="s">
        <v>236</v>
      </c>
      <c r="G96" s="34"/>
      <c r="H96" s="34"/>
      <c r="I96" s="40" t="s">
        <v>238</v>
      </c>
      <c r="J96" s="57" t="s">
        <v>240</v>
      </c>
    </row>
    <row r="97" spans="1:10" s="35" customFormat="1" ht="99.75" x14ac:dyDescent="0.2">
      <c r="A97" s="160"/>
      <c r="B97" s="9">
        <f t="shared" si="29"/>
        <v>6189</v>
      </c>
      <c r="C97" s="31" t="str">
        <f t="shared" si="34"/>
        <v>182D</v>
      </c>
      <c r="D97" s="31">
        <v>1</v>
      </c>
      <c r="E97" s="31" t="str">
        <f t="shared" si="35"/>
        <v>0001</v>
      </c>
      <c r="F97" s="33" t="s">
        <v>216</v>
      </c>
      <c r="G97" s="34" t="s">
        <v>342</v>
      </c>
      <c r="H97" s="34"/>
      <c r="I97" s="34" t="s">
        <v>218</v>
      </c>
      <c r="J97" s="49"/>
    </row>
    <row r="98" spans="1:10" ht="114" x14ac:dyDescent="0.2">
      <c r="A98" s="160"/>
      <c r="B98" s="9">
        <f t="shared" si="29"/>
        <v>6190</v>
      </c>
      <c r="C98" s="12" t="str">
        <f t="shared" ref="C98:C99" si="40">DEC2HEX(B98,4)</f>
        <v>182E</v>
      </c>
      <c r="D98" s="12">
        <v>1</v>
      </c>
      <c r="E98" s="13" t="str">
        <f t="shared" ref="E98:E99" si="41">DEC2HEX(D98,4)</f>
        <v>0001</v>
      </c>
      <c r="F98" s="33" t="s">
        <v>333</v>
      </c>
      <c r="G98" s="34" t="s">
        <v>342</v>
      </c>
      <c r="H98" s="15"/>
      <c r="I98" s="34" t="s">
        <v>219</v>
      </c>
      <c r="J98" s="15"/>
    </row>
    <row r="99" spans="1:10" x14ac:dyDescent="0.2">
      <c r="A99" s="160"/>
      <c r="B99" s="9">
        <f t="shared" si="29"/>
        <v>6191</v>
      </c>
      <c r="C99" s="12" t="str">
        <f t="shared" si="40"/>
        <v>182F</v>
      </c>
      <c r="D99" s="12">
        <v>1</v>
      </c>
      <c r="E99" s="13" t="str">
        <f t="shared" si="41"/>
        <v>0001</v>
      </c>
      <c r="F99" s="33" t="s">
        <v>334</v>
      </c>
      <c r="G99" s="34" t="s">
        <v>342</v>
      </c>
      <c r="H99" s="15"/>
      <c r="I99" s="34" t="s">
        <v>104</v>
      </c>
      <c r="J99" s="15"/>
    </row>
    <row r="100" spans="1:10" x14ac:dyDescent="0.2">
      <c r="A100" s="160"/>
      <c r="B100" s="9">
        <f t="shared" si="29"/>
        <v>6192</v>
      </c>
      <c r="C100" s="12" t="str">
        <f t="shared" si="25"/>
        <v>1830</v>
      </c>
      <c r="D100" s="12">
        <v>1</v>
      </c>
      <c r="E100" s="13" t="str">
        <f t="shared" si="26"/>
        <v>0001</v>
      </c>
      <c r="F100" s="33" t="s">
        <v>335</v>
      </c>
      <c r="G100" s="34" t="s">
        <v>342</v>
      </c>
      <c r="H100" s="15"/>
      <c r="I100" s="34" t="s">
        <v>104</v>
      </c>
      <c r="J100" s="15"/>
    </row>
    <row r="101" spans="1:10" x14ac:dyDescent="0.2">
      <c r="A101" s="160"/>
      <c r="B101" s="9">
        <f t="shared" si="29"/>
        <v>6193</v>
      </c>
      <c r="C101" s="12" t="str">
        <f t="shared" si="25"/>
        <v>1831</v>
      </c>
      <c r="D101" s="12">
        <v>1</v>
      </c>
      <c r="E101" s="13" t="str">
        <f t="shared" si="26"/>
        <v>0001</v>
      </c>
      <c r="F101" s="33" t="s">
        <v>336</v>
      </c>
      <c r="G101" s="34" t="s">
        <v>342</v>
      </c>
      <c r="H101" s="15"/>
      <c r="I101" s="34" t="s">
        <v>104</v>
      </c>
      <c r="J101" s="15"/>
    </row>
    <row r="102" spans="1:10" x14ac:dyDescent="0.2">
      <c r="A102" s="160"/>
      <c r="B102" s="9">
        <f t="shared" si="29"/>
        <v>6194</v>
      </c>
      <c r="C102" s="12" t="str">
        <f t="shared" si="25"/>
        <v>1832</v>
      </c>
      <c r="D102" s="12">
        <v>1</v>
      </c>
      <c r="E102" s="13" t="str">
        <f t="shared" si="26"/>
        <v>0001</v>
      </c>
      <c r="F102" s="33" t="s">
        <v>337</v>
      </c>
      <c r="G102" s="34" t="s">
        <v>342</v>
      </c>
      <c r="H102" s="15"/>
      <c r="I102" s="34" t="s">
        <v>104</v>
      </c>
      <c r="J102" s="15"/>
    </row>
    <row r="103" spans="1:10" x14ac:dyDescent="0.2">
      <c r="A103" s="160"/>
      <c r="B103" s="9">
        <f t="shared" si="29"/>
        <v>6195</v>
      </c>
      <c r="C103" s="12" t="str">
        <f t="shared" ref="C103:C107" si="42">DEC2HEX(B103,4)</f>
        <v>1833</v>
      </c>
      <c r="D103" s="12">
        <v>1</v>
      </c>
      <c r="E103" s="13" t="str">
        <f t="shared" ref="E103:E107" si="43">DEC2HEX(D103,4)</f>
        <v>0001</v>
      </c>
      <c r="F103" s="33" t="s">
        <v>338</v>
      </c>
      <c r="G103" s="34" t="s">
        <v>342</v>
      </c>
      <c r="H103" s="15"/>
      <c r="I103" s="34" t="s">
        <v>104</v>
      </c>
      <c r="J103" s="15"/>
    </row>
    <row r="104" spans="1:10" x14ac:dyDescent="0.2">
      <c r="A104" s="160"/>
      <c r="B104" s="9">
        <f t="shared" si="29"/>
        <v>6196</v>
      </c>
      <c r="C104" s="12" t="str">
        <f t="shared" si="42"/>
        <v>1834</v>
      </c>
      <c r="D104" s="12">
        <v>1</v>
      </c>
      <c r="E104" s="13" t="str">
        <f t="shared" si="43"/>
        <v>0001</v>
      </c>
      <c r="F104" s="33" t="s">
        <v>339</v>
      </c>
      <c r="G104" s="34" t="s">
        <v>342</v>
      </c>
      <c r="H104" s="15"/>
      <c r="I104" s="34" t="s">
        <v>104</v>
      </c>
      <c r="J104" s="15"/>
    </row>
    <row r="105" spans="1:10" x14ac:dyDescent="0.2">
      <c r="A105" s="160"/>
      <c r="B105" s="9">
        <f t="shared" si="29"/>
        <v>6197</v>
      </c>
      <c r="C105" s="12" t="str">
        <f t="shared" si="42"/>
        <v>1835</v>
      </c>
      <c r="D105" s="12">
        <v>1</v>
      </c>
      <c r="E105" s="13" t="str">
        <f t="shared" si="43"/>
        <v>0001</v>
      </c>
      <c r="F105" s="33" t="s">
        <v>340</v>
      </c>
      <c r="G105" s="34" t="s">
        <v>342</v>
      </c>
      <c r="H105" s="15"/>
      <c r="I105" s="34" t="s">
        <v>104</v>
      </c>
      <c r="J105" s="15"/>
    </row>
    <row r="106" spans="1:10" x14ac:dyDescent="0.2">
      <c r="A106" s="160"/>
      <c r="B106" s="9">
        <f t="shared" si="29"/>
        <v>6198</v>
      </c>
      <c r="C106" s="12" t="str">
        <f t="shared" si="42"/>
        <v>1836</v>
      </c>
      <c r="D106" s="12">
        <v>1</v>
      </c>
      <c r="E106" s="13" t="str">
        <f t="shared" si="43"/>
        <v>0001</v>
      </c>
      <c r="F106" s="33" t="s">
        <v>341</v>
      </c>
      <c r="G106" s="34" t="s">
        <v>342</v>
      </c>
      <c r="H106" s="15"/>
      <c r="I106" s="34" t="s">
        <v>104</v>
      </c>
      <c r="J106" s="15"/>
    </row>
    <row r="107" spans="1:10" x14ac:dyDescent="0.2">
      <c r="A107" s="160"/>
      <c r="B107" s="9">
        <f>B106+D106</f>
        <v>6199</v>
      </c>
      <c r="C107" s="12" t="str">
        <f t="shared" si="42"/>
        <v>1837</v>
      </c>
      <c r="D107" s="12">
        <v>1</v>
      </c>
      <c r="E107" s="13" t="str">
        <f t="shared" si="43"/>
        <v>0001</v>
      </c>
      <c r="F107" s="33" t="s">
        <v>383</v>
      </c>
      <c r="G107" s="34" t="s">
        <v>384</v>
      </c>
      <c r="H107" s="15"/>
      <c r="I107" s="34" t="s">
        <v>385</v>
      </c>
      <c r="J107" s="15"/>
    </row>
    <row r="108" spans="1:10" s="47" customFormat="1" x14ac:dyDescent="0.2">
      <c r="A108" s="160"/>
      <c r="B108" s="39">
        <f>B107+D107</f>
        <v>6200</v>
      </c>
      <c r="C108" s="39" t="str">
        <f t="shared" si="25"/>
        <v>1838</v>
      </c>
      <c r="D108" s="39">
        <v>2</v>
      </c>
      <c r="E108" s="45" t="str">
        <f t="shared" si="26"/>
        <v>0002</v>
      </c>
      <c r="F108" s="54" t="s">
        <v>239</v>
      </c>
      <c r="G108" s="54" t="s">
        <v>239</v>
      </c>
      <c r="H108" s="54" t="s">
        <v>239</v>
      </c>
      <c r="I108" s="54" t="s">
        <v>239</v>
      </c>
      <c r="J108" s="54" t="s">
        <v>239</v>
      </c>
    </row>
    <row r="109" spans="1:10" s="47" customFormat="1" ht="114" x14ac:dyDescent="0.2">
      <c r="A109" s="160"/>
      <c r="B109" s="41">
        <f t="shared" ref="B109:B111" si="44">B108+D108</f>
        <v>6202</v>
      </c>
      <c r="C109" s="12" t="str">
        <f t="shared" si="25"/>
        <v>183A</v>
      </c>
      <c r="D109" s="12">
        <v>1</v>
      </c>
      <c r="E109" s="13" t="str">
        <f t="shared" si="26"/>
        <v>0001</v>
      </c>
      <c r="F109" s="14" t="s">
        <v>612</v>
      </c>
      <c r="G109" s="15" t="s">
        <v>342</v>
      </c>
      <c r="H109" s="15"/>
      <c r="I109" s="15" t="s">
        <v>613</v>
      </c>
      <c r="J109" s="54"/>
    </row>
    <row r="110" spans="1:10" s="47" customFormat="1" ht="28.5" x14ac:dyDescent="0.2">
      <c r="A110" s="160"/>
      <c r="B110" s="41">
        <f t="shared" si="44"/>
        <v>6203</v>
      </c>
      <c r="C110" s="12" t="str">
        <f t="shared" si="25"/>
        <v>183B</v>
      </c>
      <c r="D110" s="41">
        <v>1</v>
      </c>
      <c r="E110" s="131" t="str">
        <f t="shared" si="26"/>
        <v>0001</v>
      </c>
      <c r="F110" s="14" t="s">
        <v>614</v>
      </c>
      <c r="G110" s="15" t="s">
        <v>342</v>
      </c>
      <c r="H110" s="15"/>
      <c r="I110" s="15" t="s">
        <v>201</v>
      </c>
      <c r="J110" s="54"/>
    </row>
    <row r="111" spans="1:10" s="47" customFormat="1" ht="28.5" x14ac:dyDescent="0.2">
      <c r="A111" s="160"/>
      <c r="B111" s="41">
        <f t="shared" si="44"/>
        <v>6204</v>
      </c>
      <c r="C111" s="12" t="str">
        <f t="shared" si="25"/>
        <v>183C</v>
      </c>
      <c r="D111" s="41">
        <v>1</v>
      </c>
      <c r="E111" s="131" t="str">
        <f t="shared" si="26"/>
        <v>0001</v>
      </c>
      <c r="F111" s="14" t="s">
        <v>615</v>
      </c>
      <c r="G111" s="15" t="s">
        <v>342</v>
      </c>
      <c r="H111" s="15"/>
      <c r="I111" s="15" t="s">
        <v>201</v>
      </c>
      <c r="J111" s="54"/>
    </row>
    <row r="112" spans="1:10" s="47" customFormat="1" x14ac:dyDescent="0.2">
      <c r="A112" s="160"/>
      <c r="B112" s="16">
        <f>B111+D111</f>
        <v>6205</v>
      </c>
      <c r="C112" s="16" t="str">
        <f t="shared" si="25"/>
        <v>183D</v>
      </c>
      <c r="D112" s="16">
        <v>3</v>
      </c>
      <c r="E112" s="17" t="str">
        <f t="shared" si="26"/>
        <v>0003</v>
      </c>
      <c r="F112" s="137" t="s">
        <v>233</v>
      </c>
      <c r="G112" s="137" t="s">
        <v>233</v>
      </c>
      <c r="H112" s="137" t="s">
        <v>233</v>
      </c>
      <c r="I112" s="137" t="s">
        <v>233</v>
      </c>
      <c r="J112" s="54"/>
    </row>
    <row r="113" spans="1:10" x14ac:dyDescent="0.2">
      <c r="A113" s="160"/>
      <c r="B113" s="9">
        <f>B112+E112</f>
        <v>6208</v>
      </c>
      <c r="C113" s="12" t="str">
        <f t="shared" si="25"/>
        <v>1840</v>
      </c>
      <c r="D113" s="12">
        <v>1</v>
      </c>
      <c r="E113" s="13" t="str">
        <f t="shared" si="26"/>
        <v>0001</v>
      </c>
      <c r="F113" s="33" t="s">
        <v>343</v>
      </c>
      <c r="G113" s="34">
        <v>1</v>
      </c>
      <c r="H113" s="34" t="s">
        <v>352</v>
      </c>
      <c r="I113" s="34" t="s">
        <v>353</v>
      </c>
      <c r="J113" s="15"/>
    </row>
    <row r="114" spans="1:10" x14ac:dyDescent="0.2">
      <c r="A114" s="160"/>
      <c r="B114" s="9">
        <f t="shared" si="29"/>
        <v>6209</v>
      </c>
      <c r="C114" s="12" t="str">
        <f t="shared" si="25"/>
        <v>1841</v>
      </c>
      <c r="D114" s="12">
        <v>1</v>
      </c>
      <c r="E114" s="13" t="str">
        <f t="shared" si="26"/>
        <v>0001</v>
      </c>
      <c r="F114" s="33" t="s">
        <v>344</v>
      </c>
      <c r="G114" s="34">
        <v>1</v>
      </c>
      <c r="H114" s="15"/>
      <c r="I114" s="34" t="s">
        <v>104</v>
      </c>
      <c r="J114" s="15"/>
    </row>
    <row r="115" spans="1:10" x14ac:dyDescent="0.2">
      <c r="A115" s="160"/>
      <c r="B115" s="9">
        <f t="shared" si="29"/>
        <v>6210</v>
      </c>
      <c r="C115" s="12" t="str">
        <f t="shared" si="25"/>
        <v>1842</v>
      </c>
      <c r="D115" s="12">
        <v>1</v>
      </c>
      <c r="E115" s="13" t="str">
        <f t="shared" si="26"/>
        <v>0001</v>
      </c>
      <c r="F115" s="33" t="s">
        <v>345</v>
      </c>
      <c r="G115" s="34">
        <v>1</v>
      </c>
      <c r="H115" s="15"/>
      <c r="I115" s="34" t="s">
        <v>104</v>
      </c>
      <c r="J115" s="15"/>
    </row>
    <row r="116" spans="1:10" x14ac:dyDescent="0.2">
      <c r="A116" s="160"/>
      <c r="B116" s="9">
        <f t="shared" si="29"/>
        <v>6211</v>
      </c>
      <c r="C116" s="12" t="str">
        <f t="shared" ref="C116:C122" si="45">DEC2HEX(B116,4)</f>
        <v>1843</v>
      </c>
      <c r="D116" s="12">
        <v>1</v>
      </c>
      <c r="E116" s="13" t="str">
        <f t="shared" ref="E116:E120" si="46">DEC2HEX(D116,4)</f>
        <v>0001</v>
      </c>
      <c r="F116" s="33" t="s">
        <v>346</v>
      </c>
      <c r="G116" s="34">
        <v>1</v>
      </c>
      <c r="H116" s="15"/>
      <c r="I116" s="34" t="s">
        <v>104</v>
      </c>
      <c r="J116" s="15"/>
    </row>
    <row r="117" spans="1:10" x14ac:dyDescent="0.2">
      <c r="A117" s="160"/>
      <c r="B117" s="9">
        <f t="shared" si="29"/>
        <v>6212</v>
      </c>
      <c r="C117" s="12" t="str">
        <f t="shared" si="45"/>
        <v>1844</v>
      </c>
      <c r="D117" s="12">
        <v>1</v>
      </c>
      <c r="E117" s="13" t="str">
        <f t="shared" si="46"/>
        <v>0001</v>
      </c>
      <c r="F117" s="33" t="s">
        <v>347</v>
      </c>
      <c r="G117" s="34">
        <v>1</v>
      </c>
      <c r="H117" s="15"/>
      <c r="I117" s="34" t="s">
        <v>104</v>
      </c>
      <c r="J117" s="15"/>
    </row>
    <row r="118" spans="1:10" x14ac:dyDescent="0.2">
      <c r="A118" s="160"/>
      <c r="B118" s="9">
        <f t="shared" si="29"/>
        <v>6213</v>
      </c>
      <c r="C118" s="12" t="str">
        <f t="shared" si="45"/>
        <v>1845</v>
      </c>
      <c r="D118" s="12">
        <v>1</v>
      </c>
      <c r="E118" s="13" t="str">
        <f t="shared" si="46"/>
        <v>0001</v>
      </c>
      <c r="F118" s="33" t="s">
        <v>348</v>
      </c>
      <c r="G118" s="34">
        <v>1</v>
      </c>
      <c r="H118" s="15"/>
      <c r="I118" s="34" t="s">
        <v>104</v>
      </c>
      <c r="J118" s="15"/>
    </row>
    <row r="119" spans="1:10" x14ac:dyDescent="0.2">
      <c r="A119" s="160"/>
      <c r="B119" s="9">
        <f t="shared" si="29"/>
        <v>6214</v>
      </c>
      <c r="C119" s="12" t="str">
        <f t="shared" si="45"/>
        <v>1846</v>
      </c>
      <c r="D119" s="12">
        <v>1</v>
      </c>
      <c r="E119" s="13" t="str">
        <f t="shared" si="46"/>
        <v>0001</v>
      </c>
      <c r="F119" s="33" t="s">
        <v>349</v>
      </c>
      <c r="G119" s="34">
        <v>1</v>
      </c>
      <c r="H119" s="15"/>
      <c r="I119" s="34" t="s">
        <v>104</v>
      </c>
      <c r="J119" s="15"/>
    </row>
    <row r="120" spans="1:10" x14ac:dyDescent="0.2">
      <c r="A120" s="160"/>
      <c r="B120" s="9">
        <f t="shared" si="29"/>
        <v>6215</v>
      </c>
      <c r="C120" s="12" t="str">
        <f t="shared" si="45"/>
        <v>1847</v>
      </c>
      <c r="D120" s="12">
        <v>1</v>
      </c>
      <c r="E120" s="13" t="str">
        <f t="shared" si="46"/>
        <v>0001</v>
      </c>
      <c r="F120" s="33" t="s">
        <v>350</v>
      </c>
      <c r="G120" s="34">
        <v>1</v>
      </c>
      <c r="H120" s="15"/>
      <c r="I120" s="34" t="s">
        <v>104</v>
      </c>
      <c r="J120" s="15"/>
    </row>
    <row r="121" spans="1:10" x14ac:dyDescent="0.2">
      <c r="A121" s="160"/>
      <c r="B121" s="9">
        <f>B120+D120</f>
        <v>6216</v>
      </c>
      <c r="C121" s="12" t="str">
        <f t="shared" si="45"/>
        <v>1848</v>
      </c>
      <c r="D121" s="12">
        <v>1</v>
      </c>
      <c r="E121" s="13" t="str">
        <f>DEC2HEX(D121,4)</f>
        <v>0001</v>
      </c>
      <c r="F121" s="33" t="s">
        <v>397</v>
      </c>
      <c r="G121" s="34">
        <v>1</v>
      </c>
      <c r="H121" s="15"/>
      <c r="I121" s="34" t="s">
        <v>104</v>
      </c>
      <c r="J121" s="15"/>
    </row>
    <row r="122" spans="1:10" x14ac:dyDescent="0.2">
      <c r="A122" s="160"/>
      <c r="B122" s="9">
        <f>B121+D121</f>
        <v>6217</v>
      </c>
      <c r="C122" s="12" t="str">
        <f t="shared" si="45"/>
        <v>1849</v>
      </c>
      <c r="D122" s="12">
        <v>1</v>
      </c>
      <c r="E122" s="13" t="str">
        <f>DEC2HEX(D122,4)</f>
        <v>0001</v>
      </c>
      <c r="F122" s="33" t="s">
        <v>398</v>
      </c>
      <c r="G122" s="34">
        <v>1</v>
      </c>
      <c r="H122" s="15"/>
      <c r="I122" s="34" t="s">
        <v>104</v>
      </c>
      <c r="J122" s="15"/>
    </row>
    <row r="123" spans="1:10" s="47" customFormat="1" x14ac:dyDescent="0.2">
      <c r="A123" s="160"/>
      <c r="B123" s="39">
        <f>B122+D122</f>
        <v>6218</v>
      </c>
      <c r="C123" s="39" t="str">
        <f t="shared" si="25"/>
        <v>184A</v>
      </c>
      <c r="D123" s="39">
        <v>2</v>
      </c>
      <c r="E123" s="45" t="str">
        <f t="shared" si="26"/>
        <v>0002</v>
      </c>
      <c r="F123" s="54" t="s">
        <v>239</v>
      </c>
      <c r="G123" s="54" t="s">
        <v>239</v>
      </c>
      <c r="H123" s="54" t="s">
        <v>239</v>
      </c>
      <c r="I123" s="54" t="s">
        <v>239</v>
      </c>
      <c r="J123" s="54" t="s">
        <v>239</v>
      </c>
    </row>
    <row r="124" spans="1:10" x14ac:dyDescent="0.2">
      <c r="A124" s="160"/>
      <c r="B124" s="9">
        <f t="shared" si="29"/>
        <v>6220</v>
      </c>
      <c r="C124" s="12" t="str">
        <f t="shared" si="25"/>
        <v>184C</v>
      </c>
      <c r="D124" s="12">
        <v>1</v>
      </c>
      <c r="E124" s="13" t="str">
        <f t="shared" si="26"/>
        <v>0001</v>
      </c>
      <c r="F124" s="33" t="s">
        <v>91</v>
      </c>
      <c r="G124" s="34">
        <v>1</v>
      </c>
      <c r="H124" s="15"/>
      <c r="I124" s="34" t="s">
        <v>353</v>
      </c>
      <c r="J124" s="15"/>
    </row>
    <row r="125" spans="1:10" x14ac:dyDescent="0.2">
      <c r="A125" s="160"/>
      <c r="B125" s="9">
        <f t="shared" si="29"/>
        <v>6221</v>
      </c>
      <c r="C125" s="12" t="str">
        <f t="shared" si="25"/>
        <v>184D</v>
      </c>
      <c r="D125" s="12">
        <v>1</v>
      </c>
      <c r="E125" s="13" t="str">
        <f t="shared" si="26"/>
        <v>0001</v>
      </c>
      <c r="F125" s="33" t="s">
        <v>354</v>
      </c>
      <c r="G125" s="34">
        <v>1</v>
      </c>
      <c r="H125" s="15"/>
      <c r="I125" s="34" t="s">
        <v>104</v>
      </c>
      <c r="J125" s="15"/>
    </row>
    <row r="126" spans="1:10" x14ac:dyDescent="0.2">
      <c r="A126" s="160"/>
      <c r="B126" s="9">
        <f t="shared" si="29"/>
        <v>6222</v>
      </c>
      <c r="C126" s="12" t="str">
        <f t="shared" si="25"/>
        <v>184E</v>
      </c>
      <c r="D126" s="12">
        <v>1</v>
      </c>
      <c r="E126" s="13" t="str">
        <f t="shared" si="26"/>
        <v>0001</v>
      </c>
      <c r="F126" s="33" t="s">
        <v>355</v>
      </c>
      <c r="G126" s="34">
        <v>1</v>
      </c>
      <c r="H126" s="15"/>
      <c r="I126" s="34" t="s">
        <v>104</v>
      </c>
      <c r="J126" s="15"/>
    </row>
    <row r="127" spans="1:10" x14ac:dyDescent="0.2">
      <c r="A127" s="160"/>
      <c r="B127" s="9">
        <f t="shared" si="29"/>
        <v>6223</v>
      </c>
      <c r="C127" s="12" t="str">
        <f t="shared" ref="C127:C131" si="47">DEC2HEX(B127,4)</f>
        <v>184F</v>
      </c>
      <c r="D127" s="12">
        <v>1</v>
      </c>
      <c r="E127" s="13" t="str">
        <f t="shared" ref="E127:E131" si="48">DEC2HEX(D127,4)</f>
        <v>0001</v>
      </c>
      <c r="F127" s="33" t="s">
        <v>356</v>
      </c>
      <c r="G127" s="34">
        <v>1</v>
      </c>
      <c r="H127" s="15"/>
      <c r="I127" s="34" t="s">
        <v>104</v>
      </c>
      <c r="J127" s="15"/>
    </row>
    <row r="128" spans="1:10" x14ac:dyDescent="0.2">
      <c r="A128" s="160"/>
      <c r="B128" s="9">
        <f t="shared" si="29"/>
        <v>6224</v>
      </c>
      <c r="C128" s="12" t="str">
        <f t="shared" si="47"/>
        <v>1850</v>
      </c>
      <c r="D128" s="12">
        <v>1</v>
      </c>
      <c r="E128" s="13" t="str">
        <f t="shared" si="48"/>
        <v>0001</v>
      </c>
      <c r="F128" s="33" t="s">
        <v>357</v>
      </c>
      <c r="G128" s="34">
        <v>1</v>
      </c>
      <c r="H128" s="15"/>
      <c r="I128" s="34" t="s">
        <v>104</v>
      </c>
      <c r="J128" s="15"/>
    </row>
    <row r="129" spans="1:10" x14ac:dyDescent="0.2">
      <c r="A129" s="160"/>
      <c r="B129" s="9">
        <f t="shared" si="29"/>
        <v>6225</v>
      </c>
      <c r="C129" s="12" t="str">
        <f t="shared" si="47"/>
        <v>1851</v>
      </c>
      <c r="D129" s="12">
        <v>1</v>
      </c>
      <c r="E129" s="13" t="str">
        <f t="shared" si="48"/>
        <v>0001</v>
      </c>
      <c r="F129" s="33" t="s">
        <v>358</v>
      </c>
      <c r="G129" s="34">
        <v>1</v>
      </c>
      <c r="H129" s="15"/>
      <c r="I129" s="34" t="s">
        <v>104</v>
      </c>
      <c r="J129" s="15"/>
    </row>
    <row r="130" spans="1:10" x14ac:dyDescent="0.2">
      <c r="A130" s="160"/>
      <c r="B130" s="9">
        <f t="shared" si="29"/>
        <v>6226</v>
      </c>
      <c r="C130" s="12" t="str">
        <f t="shared" si="47"/>
        <v>1852</v>
      </c>
      <c r="D130" s="12">
        <v>1</v>
      </c>
      <c r="E130" s="13" t="str">
        <f t="shared" si="48"/>
        <v>0001</v>
      </c>
      <c r="F130" s="33" t="s">
        <v>359</v>
      </c>
      <c r="G130" s="34">
        <v>1</v>
      </c>
      <c r="H130" s="15"/>
      <c r="I130" s="34" t="s">
        <v>104</v>
      </c>
      <c r="J130" s="15"/>
    </row>
    <row r="131" spans="1:10" x14ac:dyDescent="0.2">
      <c r="A131" s="160"/>
      <c r="B131" s="9">
        <f t="shared" si="29"/>
        <v>6227</v>
      </c>
      <c r="C131" s="12" t="str">
        <f t="shared" si="47"/>
        <v>1853</v>
      </c>
      <c r="D131" s="12">
        <v>1</v>
      </c>
      <c r="E131" s="13" t="str">
        <f t="shared" si="48"/>
        <v>0001</v>
      </c>
      <c r="F131" s="33" t="s">
        <v>360</v>
      </c>
      <c r="G131" s="34">
        <v>1</v>
      </c>
      <c r="H131" s="15"/>
      <c r="I131" s="34" t="s">
        <v>104</v>
      </c>
      <c r="J131" s="15"/>
    </row>
    <row r="132" spans="1:10" x14ac:dyDescent="0.2">
      <c r="A132" s="160"/>
      <c r="B132" s="9">
        <f>B131+D131</f>
        <v>6228</v>
      </c>
      <c r="C132" s="12" t="str">
        <f t="shared" ref="C132:C134" si="49">DEC2HEX(B132,4)</f>
        <v>1854</v>
      </c>
      <c r="D132" s="12">
        <v>1</v>
      </c>
      <c r="E132" s="13" t="str">
        <f t="shared" ref="E132:E134" si="50">DEC2HEX(D132,4)</f>
        <v>0001</v>
      </c>
      <c r="F132" s="33" t="s">
        <v>361</v>
      </c>
      <c r="G132" s="34">
        <v>1</v>
      </c>
      <c r="H132" s="15"/>
      <c r="I132" s="34" t="s">
        <v>104</v>
      </c>
      <c r="J132" s="15"/>
    </row>
    <row r="133" spans="1:10" x14ac:dyDescent="0.2">
      <c r="A133" s="160"/>
      <c r="B133" s="9">
        <f t="shared" ref="B133" si="51">B132+D132</f>
        <v>6229</v>
      </c>
      <c r="C133" s="12" t="str">
        <f t="shared" si="49"/>
        <v>1855</v>
      </c>
      <c r="D133" s="12">
        <v>1</v>
      </c>
      <c r="E133" s="13" t="str">
        <f t="shared" si="50"/>
        <v>0001</v>
      </c>
      <c r="F133" s="33" t="s">
        <v>399</v>
      </c>
      <c r="G133" s="34">
        <v>1</v>
      </c>
      <c r="H133" s="15"/>
      <c r="I133" s="34" t="s">
        <v>104</v>
      </c>
      <c r="J133" s="15"/>
    </row>
    <row r="134" spans="1:10" x14ac:dyDescent="0.2">
      <c r="A134" s="160"/>
      <c r="B134" s="9">
        <f>B133+D133</f>
        <v>6230</v>
      </c>
      <c r="C134" s="12" t="str">
        <f t="shared" si="49"/>
        <v>1856</v>
      </c>
      <c r="D134" s="12">
        <v>1</v>
      </c>
      <c r="E134" s="13" t="str">
        <f t="shared" si="50"/>
        <v>0001</v>
      </c>
      <c r="F134" s="33" t="s">
        <v>400</v>
      </c>
      <c r="G134" s="34" t="s">
        <v>265</v>
      </c>
      <c r="H134" s="15"/>
      <c r="I134" s="34" t="s">
        <v>403</v>
      </c>
      <c r="J134" s="15"/>
    </row>
    <row r="135" spans="1:10" x14ac:dyDescent="0.2">
      <c r="A135" s="160"/>
      <c r="B135" s="9">
        <f t="shared" ref="B135" si="52">B134+D134</f>
        <v>6231</v>
      </c>
      <c r="C135" s="12" t="str">
        <f t="shared" ref="C135:C136" si="53">DEC2HEX(B135,4)</f>
        <v>1857</v>
      </c>
      <c r="D135" s="12">
        <v>1</v>
      </c>
      <c r="E135" s="13" t="str">
        <f t="shared" ref="E135:E136" si="54">DEC2HEX(D135,4)</f>
        <v>0001</v>
      </c>
      <c r="F135" s="33" t="s">
        <v>401</v>
      </c>
      <c r="G135" s="34" t="s">
        <v>265</v>
      </c>
      <c r="H135" s="15"/>
      <c r="I135" s="34" t="s">
        <v>104</v>
      </c>
      <c r="J135" s="15"/>
    </row>
    <row r="136" spans="1:10" x14ac:dyDescent="0.2">
      <c r="A136" s="160"/>
      <c r="B136" s="9">
        <f>B135+D135</f>
        <v>6232</v>
      </c>
      <c r="C136" s="12" t="str">
        <f t="shared" si="53"/>
        <v>1858</v>
      </c>
      <c r="D136" s="12">
        <v>1</v>
      </c>
      <c r="E136" s="13" t="str">
        <f t="shared" si="54"/>
        <v>0001</v>
      </c>
      <c r="F136" s="33" t="s">
        <v>402</v>
      </c>
      <c r="G136" s="34" t="s">
        <v>265</v>
      </c>
      <c r="H136" s="15"/>
      <c r="I136" s="34" t="s">
        <v>104</v>
      </c>
      <c r="J136" s="15"/>
    </row>
    <row r="137" spans="1:10" s="47" customFormat="1" x14ac:dyDescent="0.2">
      <c r="A137" s="160"/>
      <c r="B137" s="39">
        <f t="shared" ref="B137:B152" si="55">B136+D136</f>
        <v>6233</v>
      </c>
      <c r="C137" s="39" t="str">
        <f t="shared" ref="C137:C152" si="56">DEC2HEX(B137,4)</f>
        <v>1859</v>
      </c>
      <c r="D137" s="39">
        <v>7</v>
      </c>
      <c r="E137" s="45" t="str">
        <f>DEC2HEX(D137,4)</f>
        <v>0007</v>
      </c>
      <c r="F137" s="54" t="s">
        <v>233</v>
      </c>
      <c r="G137" s="54" t="s">
        <v>233</v>
      </c>
      <c r="H137" s="54" t="s">
        <v>233</v>
      </c>
      <c r="I137" s="54" t="s">
        <v>233</v>
      </c>
      <c r="J137" s="54" t="s">
        <v>233</v>
      </c>
    </row>
    <row r="138" spans="1:10" ht="99.75" x14ac:dyDescent="0.2">
      <c r="A138" s="160"/>
      <c r="B138" s="9">
        <f t="shared" si="55"/>
        <v>6240</v>
      </c>
      <c r="C138" s="12" t="str">
        <f t="shared" si="56"/>
        <v>1860</v>
      </c>
      <c r="D138" s="12">
        <v>1</v>
      </c>
      <c r="E138" s="13" t="str">
        <f t="shared" ref="E138:E152" si="57">DEC2HEX(D138,4)</f>
        <v>0001</v>
      </c>
      <c r="F138" s="33" t="s">
        <v>404</v>
      </c>
      <c r="G138" s="34" t="s">
        <v>384</v>
      </c>
      <c r="H138" s="15"/>
      <c r="I138" s="34" t="s">
        <v>413</v>
      </c>
      <c r="J138" s="15"/>
    </row>
    <row r="139" spans="1:10" x14ac:dyDescent="0.2">
      <c r="A139" s="160"/>
      <c r="B139" s="9">
        <f t="shared" si="55"/>
        <v>6241</v>
      </c>
      <c r="C139" s="12" t="str">
        <f t="shared" si="56"/>
        <v>1861</v>
      </c>
      <c r="D139" s="12">
        <v>1</v>
      </c>
      <c r="E139" s="13" t="str">
        <f t="shared" si="57"/>
        <v>0001</v>
      </c>
      <c r="F139" s="33" t="s">
        <v>405</v>
      </c>
      <c r="G139" s="34" t="s">
        <v>104</v>
      </c>
      <c r="H139" s="15"/>
      <c r="I139" s="34" t="s">
        <v>104</v>
      </c>
      <c r="J139" s="15"/>
    </row>
    <row r="140" spans="1:10" x14ac:dyDescent="0.2">
      <c r="A140" s="160"/>
      <c r="B140" s="9">
        <f t="shared" si="55"/>
        <v>6242</v>
      </c>
      <c r="C140" s="12" t="str">
        <f t="shared" si="56"/>
        <v>1862</v>
      </c>
      <c r="D140" s="12">
        <v>1</v>
      </c>
      <c r="E140" s="13" t="str">
        <f t="shared" si="57"/>
        <v>0001</v>
      </c>
      <c r="F140" s="33" t="s">
        <v>406</v>
      </c>
      <c r="G140" s="34" t="s">
        <v>104</v>
      </c>
      <c r="H140" s="15"/>
      <c r="I140" s="34" t="s">
        <v>104</v>
      </c>
      <c r="J140" s="15"/>
    </row>
    <row r="141" spans="1:10" x14ac:dyDescent="0.2">
      <c r="A141" s="160"/>
      <c r="B141" s="9">
        <f t="shared" si="55"/>
        <v>6243</v>
      </c>
      <c r="C141" s="12" t="str">
        <f t="shared" si="56"/>
        <v>1863</v>
      </c>
      <c r="D141" s="12">
        <v>1</v>
      </c>
      <c r="E141" s="13" t="str">
        <f t="shared" si="57"/>
        <v>0001</v>
      </c>
      <c r="F141" s="33" t="s">
        <v>407</v>
      </c>
      <c r="G141" s="34" t="s">
        <v>104</v>
      </c>
      <c r="H141" s="15"/>
      <c r="I141" s="34" t="s">
        <v>104</v>
      </c>
      <c r="J141" s="15"/>
    </row>
    <row r="142" spans="1:10" x14ac:dyDescent="0.2">
      <c r="A142" s="160"/>
      <c r="B142" s="9">
        <f t="shared" si="55"/>
        <v>6244</v>
      </c>
      <c r="C142" s="12" t="str">
        <f t="shared" si="56"/>
        <v>1864</v>
      </c>
      <c r="D142" s="12">
        <v>1</v>
      </c>
      <c r="E142" s="13" t="str">
        <f t="shared" si="57"/>
        <v>0001</v>
      </c>
      <c r="F142" s="33" t="s">
        <v>408</v>
      </c>
      <c r="G142" s="34" t="s">
        <v>104</v>
      </c>
      <c r="H142" s="15"/>
      <c r="I142" s="34" t="s">
        <v>104</v>
      </c>
      <c r="J142" s="15"/>
    </row>
    <row r="143" spans="1:10" x14ac:dyDescent="0.2">
      <c r="A143" s="160"/>
      <c r="B143" s="9">
        <f t="shared" si="55"/>
        <v>6245</v>
      </c>
      <c r="C143" s="12" t="str">
        <f t="shared" si="56"/>
        <v>1865</v>
      </c>
      <c r="D143" s="12">
        <v>1</v>
      </c>
      <c r="E143" s="13" t="str">
        <f t="shared" si="57"/>
        <v>0001</v>
      </c>
      <c r="F143" s="33" t="s">
        <v>409</v>
      </c>
      <c r="G143" s="34" t="s">
        <v>104</v>
      </c>
      <c r="H143" s="15"/>
      <c r="I143" s="34" t="s">
        <v>104</v>
      </c>
      <c r="J143" s="15"/>
    </row>
    <row r="144" spans="1:10" x14ac:dyDescent="0.2">
      <c r="A144" s="160"/>
      <c r="B144" s="9">
        <f t="shared" si="55"/>
        <v>6246</v>
      </c>
      <c r="C144" s="12" t="str">
        <f t="shared" si="56"/>
        <v>1866</v>
      </c>
      <c r="D144" s="12">
        <v>1</v>
      </c>
      <c r="E144" s="13" t="str">
        <f t="shared" si="57"/>
        <v>0001</v>
      </c>
      <c r="F144" s="33" t="s">
        <v>410</v>
      </c>
      <c r="G144" s="34" t="s">
        <v>104</v>
      </c>
      <c r="H144" s="15"/>
      <c r="I144" s="34" t="s">
        <v>104</v>
      </c>
      <c r="J144" s="15"/>
    </row>
    <row r="145" spans="1:10" x14ac:dyDescent="0.2">
      <c r="A145" s="160"/>
      <c r="B145" s="9">
        <f t="shared" si="55"/>
        <v>6247</v>
      </c>
      <c r="C145" s="12" t="str">
        <f t="shared" si="56"/>
        <v>1867</v>
      </c>
      <c r="D145" s="12">
        <v>1</v>
      </c>
      <c r="E145" s="13" t="str">
        <f t="shared" si="57"/>
        <v>0001</v>
      </c>
      <c r="F145" s="33" t="s">
        <v>411</v>
      </c>
      <c r="G145" s="34" t="s">
        <v>104</v>
      </c>
      <c r="H145" s="15"/>
      <c r="I145" s="34" t="s">
        <v>104</v>
      </c>
      <c r="J145" s="15"/>
    </row>
    <row r="146" spans="1:10" x14ac:dyDescent="0.2">
      <c r="A146" s="160"/>
      <c r="B146" s="9">
        <f t="shared" si="55"/>
        <v>6248</v>
      </c>
      <c r="C146" s="12" t="str">
        <f t="shared" si="56"/>
        <v>1868</v>
      </c>
      <c r="D146" s="12">
        <v>1</v>
      </c>
      <c r="E146" s="13" t="str">
        <f t="shared" si="57"/>
        <v>0001</v>
      </c>
      <c r="F146" s="33" t="s">
        <v>412</v>
      </c>
      <c r="G146" s="34" t="s">
        <v>104</v>
      </c>
      <c r="H146" s="15"/>
      <c r="I146" s="34" t="s">
        <v>104</v>
      </c>
      <c r="J146" s="15"/>
    </row>
    <row r="147" spans="1:10" s="47" customFormat="1" x14ac:dyDescent="0.2">
      <c r="A147" s="160"/>
      <c r="B147" s="39">
        <f t="shared" si="55"/>
        <v>6249</v>
      </c>
      <c r="C147" s="39" t="str">
        <f t="shared" si="56"/>
        <v>1869</v>
      </c>
      <c r="D147" s="39">
        <v>51</v>
      </c>
      <c r="E147" s="45" t="str">
        <f t="shared" si="57"/>
        <v>0033</v>
      </c>
      <c r="F147" s="54" t="s">
        <v>233</v>
      </c>
      <c r="G147" s="54" t="s">
        <v>233</v>
      </c>
      <c r="H147" s="54" t="s">
        <v>233</v>
      </c>
      <c r="I147" s="54" t="s">
        <v>233</v>
      </c>
      <c r="J147" s="54" t="s">
        <v>233</v>
      </c>
    </row>
    <row r="148" spans="1:10" x14ac:dyDescent="0.2">
      <c r="A148" s="160"/>
      <c r="B148" s="9">
        <f t="shared" si="55"/>
        <v>6300</v>
      </c>
      <c r="C148" s="12" t="str">
        <f t="shared" si="56"/>
        <v>189C</v>
      </c>
      <c r="D148" s="12">
        <v>1</v>
      </c>
      <c r="E148" s="13" t="str">
        <f t="shared" si="57"/>
        <v>0001</v>
      </c>
      <c r="F148" s="33" t="s">
        <v>414</v>
      </c>
      <c r="G148" s="34" t="s">
        <v>384</v>
      </c>
      <c r="H148" s="15"/>
      <c r="I148" s="34" t="s">
        <v>424</v>
      </c>
      <c r="J148" s="15"/>
    </row>
    <row r="149" spans="1:10" x14ac:dyDescent="0.2">
      <c r="A149" s="160"/>
      <c r="B149" s="9">
        <f t="shared" si="55"/>
        <v>6301</v>
      </c>
      <c r="C149" s="12" t="str">
        <f t="shared" si="56"/>
        <v>189D</v>
      </c>
      <c r="D149" s="12">
        <v>1</v>
      </c>
      <c r="E149" s="13" t="str">
        <f t="shared" si="57"/>
        <v>0001</v>
      </c>
      <c r="F149" s="33" t="s">
        <v>415</v>
      </c>
      <c r="G149" s="34"/>
      <c r="H149" s="15"/>
      <c r="I149" s="34" t="s">
        <v>104</v>
      </c>
      <c r="J149" s="15"/>
    </row>
    <row r="150" spans="1:10" x14ac:dyDescent="0.2">
      <c r="A150" s="160"/>
      <c r="B150" s="9">
        <f t="shared" si="55"/>
        <v>6302</v>
      </c>
      <c r="C150" s="12" t="str">
        <f t="shared" si="56"/>
        <v>189E</v>
      </c>
      <c r="D150" s="12">
        <v>1</v>
      </c>
      <c r="E150" s="13" t="str">
        <f t="shared" si="57"/>
        <v>0001</v>
      </c>
      <c r="F150" s="33" t="s">
        <v>416</v>
      </c>
      <c r="G150" s="34"/>
      <c r="H150" s="15"/>
      <c r="I150" s="34" t="s">
        <v>104</v>
      </c>
      <c r="J150" s="15"/>
    </row>
    <row r="151" spans="1:10" x14ac:dyDescent="0.2">
      <c r="A151" s="160"/>
      <c r="B151" s="9">
        <f t="shared" si="55"/>
        <v>6303</v>
      </c>
      <c r="C151" s="12" t="str">
        <f t="shared" si="56"/>
        <v>189F</v>
      </c>
      <c r="D151" s="12">
        <v>1</v>
      </c>
      <c r="E151" s="13" t="str">
        <f t="shared" si="57"/>
        <v>0001</v>
      </c>
      <c r="F151" s="33" t="s">
        <v>417</v>
      </c>
      <c r="G151" s="34"/>
      <c r="H151" s="15"/>
      <c r="I151" s="34" t="s">
        <v>104</v>
      </c>
      <c r="J151" s="15"/>
    </row>
    <row r="152" spans="1:10" x14ac:dyDescent="0.2">
      <c r="A152" s="160"/>
      <c r="B152" s="9">
        <f t="shared" si="55"/>
        <v>6304</v>
      </c>
      <c r="C152" s="12" t="str">
        <f t="shared" si="56"/>
        <v>18A0</v>
      </c>
      <c r="D152" s="12">
        <v>1</v>
      </c>
      <c r="E152" s="13" t="str">
        <f t="shared" si="57"/>
        <v>0001</v>
      </c>
      <c r="F152" s="33" t="s">
        <v>418</v>
      </c>
      <c r="G152" s="34"/>
      <c r="H152" s="15"/>
      <c r="I152" s="34" t="s">
        <v>104</v>
      </c>
      <c r="J152" s="15"/>
    </row>
    <row r="153" spans="1:10" x14ac:dyDescent="0.2">
      <c r="A153" s="160"/>
      <c r="B153" s="9">
        <f t="shared" ref="B153:B157" si="58">B152+D152</f>
        <v>6305</v>
      </c>
      <c r="C153" s="12" t="str">
        <f t="shared" ref="C153:C157" si="59">DEC2HEX(B153,4)</f>
        <v>18A1</v>
      </c>
      <c r="D153" s="12">
        <v>1</v>
      </c>
      <c r="E153" s="13" t="str">
        <f t="shared" ref="E153:E157" si="60">DEC2HEX(D153,4)</f>
        <v>0001</v>
      </c>
      <c r="F153" s="33" t="s">
        <v>419</v>
      </c>
      <c r="G153" s="34"/>
      <c r="H153" s="15"/>
      <c r="I153" s="34" t="s">
        <v>104</v>
      </c>
      <c r="J153" s="15"/>
    </row>
    <row r="154" spans="1:10" x14ac:dyDescent="0.2">
      <c r="A154" s="160"/>
      <c r="B154" s="9">
        <f t="shared" si="58"/>
        <v>6306</v>
      </c>
      <c r="C154" s="12" t="str">
        <f t="shared" si="59"/>
        <v>18A2</v>
      </c>
      <c r="D154" s="12">
        <v>1</v>
      </c>
      <c r="E154" s="13" t="str">
        <f t="shared" si="60"/>
        <v>0001</v>
      </c>
      <c r="F154" s="33" t="s">
        <v>420</v>
      </c>
      <c r="G154" s="34"/>
      <c r="H154" s="15"/>
      <c r="I154" s="34" t="s">
        <v>104</v>
      </c>
      <c r="J154" s="15"/>
    </row>
    <row r="155" spans="1:10" x14ac:dyDescent="0.2">
      <c r="A155" s="160"/>
      <c r="B155" s="9">
        <f t="shared" si="58"/>
        <v>6307</v>
      </c>
      <c r="C155" s="12" t="str">
        <f t="shared" si="59"/>
        <v>18A3</v>
      </c>
      <c r="D155" s="12">
        <v>1</v>
      </c>
      <c r="E155" s="13" t="str">
        <f t="shared" si="60"/>
        <v>0001</v>
      </c>
      <c r="F155" s="33" t="s">
        <v>421</v>
      </c>
      <c r="G155" s="34"/>
      <c r="H155" s="15"/>
      <c r="I155" s="34" t="s">
        <v>104</v>
      </c>
      <c r="J155" s="15"/>
    </row>
    <row r="156" spans="1:10" x14ac:dyDescent="0.2">
      <c r="A156" s="160"/>
      <c r="B156" s="9">
        <f t="shared" si="58"/>
        <v>6308</v>
      </c>
      <c r="C156" s="12" t="str">
        <f t="shared" si="59"/>
        <v>18A4</v>
      </c>
      <c r="D156" s="12">
        <v>1</v>
      </c>
      <c r="E156" s="13" t="str">
        <f t="shared" si="60"/>
        <v>0001</v>
      </c>
      <c r="F156" s="33" t="s">
        <v>422</v>
      </c>
      <c r="G156" s="34"/>
      <c r="H156" s="15"/>
      <c r="I156" s="34" t="s">
        <v>104</v>
      </c>
      <c r="J156" s="15"/>
    </row>
    <row r="157" spans="1:10" x14ac:dyDescent="0.2">
      <c r="A157" s="160"/>
      <c r="B157" s="9">
        <f t="shared" si="58"/>
        <v>6309</v>
      </c>
      <c r="C157" s="12" t="str">
        <f t="shared" si="59"/>
        <v>18A5</v>
      </c>
      <c r="D157" s="12">
        <v>1</v>
      </c>
      <c r="E157" s="13" t="str">
        <f t="shared" si="60"/>
        <v>0001</v>
      </c>
      <c r="F157" s="33" t="s">
        <v>423</v>
      </c>
      <c r="G157" s="34"/>
      <c r="H157" s="15"/>
      <c r="I157" s="34" t="s">
        <v>104</v>
      </c>
      <c r="J157" s="15"/>
    </row>
  </sheetData>
  <mergeCells count="2">
    <mergeCell ref="A2:A39"/>
    <mergeCell ref="A40:A157"/>
  </mergeCells>
  <phoneticPr fontId="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6"/>
  <sheetViews>
    <sheetView topLeftCell="A91" zoomScaleNormal="100" workbookViewId="0">
      <selection activeCell="B106" sqref="B106:K106"/>
    </sheetView>
  </sheetViews>
  <sheetFormatPr defaultColWidth="8.875" defaultRowHeight="14.25" x14ac:dyDescent="0.2"/>
  <cols>
    <col min="1" max="1" width="14.875" style="35" customWidth="1"/>
    <col min="2" max="2" width="13.875" style="35" customWidth="1"/>
    <col min="3" max="3" width="14" style="35" customWidth="1"/>
    <col min="4" max="4" width="12.5" style="35" customWidth="1"/>
    <col min="5" max="5" width="19.5" style="35" customWidth="1"/>
    <col min="6" max="6" width="36.75" style="35" customWidth="1"/>
    <col min="7" max="7" width="32.5" style="35" customWidth="1"/>
    <col min="8" max="8" width="17.875" style="35" customWidth="1"/>
    <col min="9" max="9" width="48.5" style="35" customWidth="1"/>
    <col min="10" max="10" width="56.375" style="35" customWidth="1"/>
    <col min="11" max="11" width="23.75" style="35" customWidth="1"/>
    <col min="12" max="16384" width="8.875" style="35"/>
  </cols>
  <sheetData>
    <row r="1" spans="1:11" ht="28.5" x14ac:dyDescent="0.2">
      <c r="A1" s="52" t="s">
        <v>0</v>
      </c>
      <c r="B1" s="31" t="s">
        <v>62</v>
      </c>
      <c r="C1" s="31" t="s">
        <v>63</v>
      </c>
      <c r="D1" s="31" t="s">
        <v>3</v>
      </c>
      <c r="E1" s="32" t="s">
        <v>4</v>
      </c>
      <c r="F1" s="31" t="s">
        <v>64</v>
      </c>
      <c r="G1" s="50" t="s">
        <v>5</v>
      </c>
      <c r="H1" s="32" t="s">
        <v>6</v>
      </c>
      <c r="I1" s="32" t="s">
        <v>7</v>
      </c>
      <c r="J1" s="31" t="s">
        <v>8</v>
      </c>
      <c r="K1" s="31" t="s">
        <v>9</v>
      </c>
    </row>
    <row r="2" spans="1:11" ht="27.6" customHeight="1" x14ac:dyDescent="0.2">
      <c r="A2" s="161" t="s">
        <v>234</v>
      </c>
      <c r="B2" s="31">
        <v>0</v>
      </c>
      <c r="C2" s="31" t="str">
        <f t="shared" ref="C2:C89" si="0">DEC2HEX(B2,4)</f>
        <v>0000</v>
      </c>
      <c r="D2" s="31">
        <v>1</v>
      </c>
      <c r="E2" s="32" t="str">
        <f>DEC2HEX(D2,2)</f>
        <v>01</v>
      </c>
      <c r="F2" s="33" t="s">
        <v>123</v>
      </c>
      <c r="G2" s="34" t="s">
        <v>195</v>
      </c>
      <c r="H2" s="31" t="s">
        <v>196</v>
      </c>
      <c r="I2" s="53"/>
      <c r="J2" s="34" t="s">
        <v>157</v>
      </c>
      <c r="K2" s="52"/>
    </row>
    <row r="3" spans="1:11" x14ac:dyDescent="0.2">
      <c r="A3" s="162"/>
      <c r="B3" s="31">
        <f>B2+D2</f>
        <v>1</v>
      </c>
      <c r="C3" s="31" t="str">
        <f t="shared" si="0"/>
        <v>0001</v>
      </c>
      <c r="D3" s="31">
        <v>4</v>
      </c>
      <c r="E3" s="32" t="str">
        <f t="shared" ref="E3:E89" si="1">DEC2HEX(D3,2)</f>
        <v>04</v>
      </c>
      <c r="F3" s="33" t="s">
        <v>211</v>
      </c>
      <c r="G3" s="34" t="s">
        <v>230</v>
      </c>
      <c r="H3" s="40">
        <v>450000</v>
      </c>
      <c r="I3" s="34" t="s">
        <v>284</v>
      </c>
      <c r="J3" s="40"/>
      <c r="K3" s="52"/>
    </row>
    <row r="4" spans="1:11" x14ac:dyDescent="0.2">
      <c r="A4" s="162"/>
      <c r="B4" s="31">
        <f t="shared" ref="B4:B67" si="2">B3+D3</f>
        <v>5</v>
      </c>
      <c r="C4" s="31" t="str">
        <f t="shared" si="0"/>
        <v>0005</v>
      </c>
      <c r="D4" s="31">
        <v>4</v>
      </c>
      <c r="E4" s="32" t="str">
        <f t="shared" si="1"/>
        <v>04</v>
      </c>
      <c r="F4" s="33" t="s">
        <v>212</v>
      </c>
      <c r="G4" s="34" t="s">
        <v>231</v>
      </c>
      <c r="H4" s="40">
        <v>100000</v>
      </c>
      <c r="I4" s="34" t="s">
        <v>284</v>
      </c>
      <c r="J4" s="40"/>
      <c r="K4" s="52"/>
    </row>
    <row r="5" spans="1:11" x14ac:dyDescent="0.2">
      <c r="A5" s="162"/>
      <c r="B5" s="31">
        <f t="shared" si="2"/>
        <v>9</v>
      </c>
      <c r="C5" s="31" t="str">
        <f t="shared" si="0"/>
        <v>0009</v>
      </c>
      <c r="D5" s="31">
        <v>4</v>
      </c>
      <c r="E5" s="32" t="str">
        <f t="shared" si="1"/>
        <v>04</v>
      </c>
      <c r="F5" s="33" t="s">
        <v>213</v>
      </c>
      <c r="G5" s="34" t="s">
        <v>231</v>
      </c>
      <c r="H5" s="40">
        <v>80000</v>
      </c>
      <c r="I5" s="34" t="s">
        <v>285</v>
      </c>
      <c r="J5" s="40"/>
      <c r="K5" s="52"/>
    </row>
    <row r="6" spans="1:11" x14ac:dyDescent="0.2">
      <c r="A6" s="162"/>
      <c r="B6" s="31">
        <f t="shared" si="2"/>
        <v>13</v>
      </c>
      <c r="C6" s="31" t="str">
        <f t="shared" si="0"/>
        <v>000D</v>
      </c>
      <c r="D6" s="31">
        <v>4</v>
      </c>
      <c r="E6" s="32" t="str">
        <f t="shared" si="1"/>
        <v>04</v>
      </c>
      <c r="F6" s="33" t="s">
        <v>214</v>
      </c>
      <c r="G6" s="34" t="s">
        <v>231</v>
      </c>
      <c r="H6" s="40">
        <v>36000000</v>
      </c>
      <c r="I6" s="34" t="s">
        <v>286</v>
      </c>
      <c r="J6" s="40"/>
      <c r="K6" s="52"/>
    </row>
    <row r="7" spans="1:11" x14ac:dyDescent="0.2">
      <c r="A7" s="162"/>
      <c r="B7" s="31">
        <f t="shared" si="2"/>
        <v>17</v>
      </c>
      <c r="C7" s="31" t="str">
        <f t="shared" si="0"/>
        <v>0011</v>
      </c>
      <c r="D7" s="31">
        <v>4</v>
      </c>
      <c r="E7" s="32" t="str">
        <f t="shared" si="1"/>
        <v>04</v>
      </c>
      <c r="F7" s="33" t="s">
        <v>215</v>
      </c>
      <c r="G7" s="34" t="s">
        <v>231</v>
      </c>
      <c r="H7" s="40">
        <v>4000000000</v>
      </c>
      <c r="I7" s="34" t="s">
        <v>287</v>
      </c>
      <c r="J7" s="40"/>
      <c r="K7" s="52"/>
    </row>
    <row r="8" spans="1:11" x14ac:dyDescent="0.2">
      <c r="A8" s="162"/>
      <c r="B8" s="31">
        <f t="shared" si="2"/>
        <v>21</v>
      </c>
      <c r="C8" s="31" t="str">
        <f t="shared" si="0"/>
        <v>0015</v>
      </c>
      <c r="D8" s="31">
        <v>4</v>
      </c>
      <c r="E8" s="32" t="str">
        <f t="shared" si="1"/>
        <v>04</v>
      </c>
      <c r="F8" s="33" t="s">
        <v>275</v>
      </c>
      <c r="G8" s="34" t="s">
        <v>231</v>
      </c>
      <c r="H8" s="40">
        <v>450000</v>
      </c>
      <c r="I8" s="34" t="s">
        <v>284</v>
      </c>
      <c r="J8" s="40" t="s">
        <v>297</v>
      </c>
      <c r="K8" s="52"/>
    </row>
    <row r="9" spans="1:11" x14ac:dyDescent="0.2">
      <c r="A9" s="162"/>
      <c r="B9" s="31">
        <f t="shared" si="2"/>
        <v>25</v>
      </c>
      <c r="C9" s="31" t="str">
        <f t="shared" si="0"/>
        <v>0019</v>
      </c>
      <c r="D9" s="31">
        <v>4</v>
      </c>
      <c r="E9" s="32" t="str">
        <f t="shared" si="1"/>
        <v>04</v>
      </c>
      <c r="F9" s="33" t="s">
        <v>276</v>
      </c>
      <c r="G9" s="34" t="s">
        <v>231</v>
      </c>
      <c r="H9" s="40">
        <v>450000</v>
      </c>
      <c r="I9" s="34" t="s">
        <v>284</v>
      </c>
      <c r="J9" s="40" t="s">
        <v>298</v>
      </c>
      <c r="K9" s="52"/>
    </row>
    <row r="10" spans="1:11" x14ac:dyDescent="0.2">
      <c r="A10" s="162"/>
      <c r="B10" s="31">
        <f t="shared" si="2"/>
        <v>29</v>
      </c>
      <c r="C10" s="31" t="str">
        <f t="shared" si="0"/>
        <v>001D</v>
      </c>
      <c r="D10" s="31">
        <v>4</v>
      </c>
      <c r="E10" s="32" t="str">
        <f t="shared" si="1"/>
        <v>04</v>
      </c>
      <c r="F10" s="33" t="s">
        <v>277</v>
      </c>
      <c r="G10" s="34" t="s">
        <v>231</v>
      </c>
      <c r="H10" s="40">
        <v>450000</v>
      </c>
      <c r="I10" s="34" t="s">
        <v>284</v>
      </c>
      <c r="J10" s="40" t="s">
        <v>299</v>
      </c>
      <c r="K10" s="52"/>
    </row>
    <row r="11" spans="1:11" x14ac:dyDescent="0.2">
      <c r="A11" s="162"/>
      <c r="B11" s="31">
        <f t="shared" si="2"/>
        <v>33</v>
      </c>
      <c r="C11" s="31" t="str">
        <f t="shared" ref="C11:C13" si="3">DEC2HEX(B11,4)</f>
        <v>0021</v>
      </c>
      <c r="D11" s="31">
        <v>4</v>
      </c>
      <c r="E11" s="32" t="str">
        <f t="shared" ref="E11:E13" si="4">DEC2HEX(D11,2)</f>
        <v>04</v>
      </c>
      <c r="F11" s="33" t="s">
        <v>278</v>
      </c>
      <c r="G11" s="34" t="s">
        <v>201</v>
      </c>
      <c r="H11" s="40">
        <v>450000</v>
      </c>
      <c r="I11" s="34" t="s">
        <v>284</v>
      </c>
      <c r="J11" s="40" t="s">
        <v>300</v>
      </c>
      <c r="K11" s="52"/>
    </row>
    <row r="12" spans="1:11" x14ac:dyDescent="0.2">
      <c r="A12" s="162"/>
      <c r="B12" s="31">
        <f t="shared" si="2"/>
        <v>37</v>
      </c>
      <c r="C12" s="31" t="str">
        <f t="shared" si="3"/>
        <v>0025</v>
      </c>
      <c r="D12" s="31">
        <v>4</v>
      </c>
      <c r="E12" s="32" t="str">
        <f t="shared" si="4"/>
        <v>04</v>
      </c>
      <c r="F12" s="33" t="s">
        <v>279</v>
      </c>
      <c r="G12" s="34" t="s">
        <v>201</v>
      </c>
      <c r="H12" s="40">
        <v>450000</v>
      </c>
      <c r="I12" s="34" t="s">
        <v>284</v>
      </c>
      <c r="J12" s="40" t="s">
        <v>301</v>
      </c>
      <c r="K12" s="52"/>
    </row>
    <row r="13" spans="1:11" x14ac:dyDescent="0.2">
      <c r="A13" s="162"/>
      <c r="B13" s="31">
        <f t="shared" si="2"/>
        <v>41</v>
      </c>
      <c r="C13" s="31" t="str">
        <f t="shared" si="3"/>
        <v>0029</v>
      </c>
      <c r="D13" s="31">
        <v>4</v>
      </c>
      <c r="E13" s="32" t="str">
        <f t="shared" si="4"/>
        <v>04</v>
      </c>
      <c r="F13" s="33" t="s">
        <v>280</v>
      </c>
      <c r="G13" s="34" t="s">
        <v>201</v>
      </c>
      <c r="H13" s="40">
        <v>450000</v>
      </c>
      <c r="I13" s="34" t="s">
        <v>284</v>
      </c>
      <c r="J13" s="40" t="s">
        <v>302</v>
      </c>
      <c r="K13" s="52"/>
    </row>
    <row r="14" spans="1:11" x14ac:dyDescent="0.2">
      <c r="A14" s="162"/>
      <c r="B14" s="31">
        <f t="shared" si="2"/>
        <v>45</v>
      </c>
      <c r="C14" s="31" t="str">
        <f t="shared" ref="C14:C16" si="5">DEC2HEX(B14,4)</f>
        <v>002D</v>
      </c>
      <c r="D14" s="31">
        <v>4</v>
      </c>
      <c r="E14" s="32" t="str">
        <f t="shared" ref="E14:E16" si="6">DEC2HEX(D14,2)</f>
        <v>04</v>
      </c>
      <c r="F14" s="33" t="s">
        <v>281</v>
      </c>
      <c r="G14" s="34" t="s">
        <v>201</v>
      </c>
      <c r="H14" s="40">
        <v>450000</v>
      </c>
      <c r="I14" s="34" t="s">
        <v>284</v>
      </c>
      <c r="J14" s="40" t="s">
        <v>303</v>
      </c>
      <c r="K14" s="52"/>
    </row>
    <row r="15" spans="1:11" x14ac:dyDescent="0.2">
      <c r="A15" s="162"/>
      <c r="B15" s="31">
        <f t="shared" si="2"/>
        <v>49</v>
      </c>
      <c r="C15" s="31" t="str">
        <f t="shared" si="5"/>
        <v>0031</v>
      </c>
      <c r="D15" s="31">
        <v>4</v>
      </c>
      <c r="E15" s="32" t="str">
        <f t="shared" si="6"/>
        <v>04</v>
      </c>
      <c r="F15" s="33" t="s">
        <v>282</v>
      </c>
      <c r="G15" s="34" t="s">
        <v>201</v>
      </c>
      <c r="H15" s="40">
        <v>450000</v>
      </c>
      <c r="I15" s="34" t="s">
        <v>284</v>
      </c>
      <c r="J15" s="40" t="s">
        <v>304</v>
      </c>
      <c r="K15" s="52"/>
    </row>
    <row r="16" spans="1:11" x14ac:dyDescent="0.2">
      <c r="A16" s="162"/>
      <c r="B16" s="31">
        <f t="shared" si="2"/>
        <v>53</v>
      </c>
      <c r="C16" s="31" t="str">
        <f t="shared" si="5"/>
        <v>0035</v>
      </c>
      <c r="D16" s="31">
        <v>4</v>
      </c>
      <c r="E16" s="32" t="str">
        <f t="shared" si="6"/>
        <v>04</v>
      </c>
      <c r="F16" s="33" t="s">
        <v>283</v>
      </c>
      <c r="G16" s="34" t="s">
        <v>201</v>
      </c>
      <c r="H16" s="40">
        <v>450000</v>
      </c>
      <c r="I16" s="34" t="s">
        <v>284</v>
      </c>
      <c r="J16" s="40" t="s">
        <v>305</v>
      </c>
      <c r="K16" s="52"/>
    </row>
    <row r="17" spans="1:11" s="47" customFormat="1" x14ac:dyDescent="0.2">
      <c r="A17" s="162"/>
      <c r="B17" s="39">
        <f t="shared" si="2"/>
        <v>57</v>
      </c>
      <c r="C17" s="39" t="str">
        <f t="shared" si="0"/>
        <v>0039</v>
      </c>
      <c r="D17" s="39">
        <v>12</v>
      </c>
      <c r="E17" s="45" t="str">
        <f t="shared" si="1"/>
        <v>0C</v>
      </c>
      <c r="F17" s="54" t="s">
        <v>233</v>
      </c>
      <c r="G17" s="54" t="s">
        <v>233</v>
      </c>
      <c r="H17" s="39"/>
      <c r="I17" s="55"/>
      <c r="J17" s="39"/>
      <c r="K17" s="56"/>
    </row>
    <row r="18" spans="1:11" x14ac:dyDescent="0.2">
      <c r="A18" s="162"/>
      <c r="B18" s="31">
        <f t="shared" si="2"/>
        <v>69</v>
      </c>
      <c r="C18" s="31" t="str">
        <f t="shared" si="0"/>
        <v>0045</v>
      </c>
      <c r="D18" s="31">
        <v>4</v>
      </c>
      <c r="E18" s="32" t="str">
        <f t="shared" si="1"/>
        <v>04</v>
      </c>
      <c r="F18" s="33" t="s">
        <v>288</v>
      </c>
      <c r="G18" s="34" t="s">
        <v>231</v>
      </c>
      <c r="H18" s="40">
        <v>100000</v>
      </c>
      <c r="I18" s="34" t="s">
        <v>284</v>
      </c>
      <c r="J18" s="40" t="s">
        <v>297</v>
      </c>
      <c r="K18" s="52"/>
    </row>
    <row r="19" spans="1:11" x14ac:dyDescent="0.2">
      <c r="A19" s="162"/>
      <c r="B19" s="31">
        <f t="shared" si="2"/>
        <v>73</v>
      </c>
      <c r="C19" s="31" t="str">
        <f t="shared" si="0"/>
        <v>0049</v>
      </c>
      <c r="D19" s="31">
        <v>4</v>
      </c>
      <c r="E19" s="32" t="str">
        <f t="shared" si="1"/>
        <v>04</v>
      </c>
      <c r="F19" s="33" t="s">
        <v>289</v>
      </c>
      <c r="G19" s="34" t="s">
        <v>231</v>
      </c>
      <c r="H19" s="40">
        <v>100000</v>
      </c>
      <c r="I19" s="34" t="s">
        <v>284</v>
      </c>
      <c r="J19" s="40" t="s">
        <v>298</v>
      </c>
      <c r="K19" s="52"/>
    </row>
    <row r="20" spans="1:11" x14ac:dyDescent="0.2">
      <c r="A20" s="162"/>
      <c r="B20" s="31">
        <f t="shared" si="2"/>
        <v>77</v>
      </c>
      <c r="C20" s="31" t="str">
        <f t="shared" si="0"/>
        <v>004D</v>
      </c>
      <c r="D20" s="31">
        <v>4</v>
      </c>
      <c r="E20" s="32" t="str">
        <f t="shared" si="1"/>
        <v>04</v>
      </c>
      <c r="F20" s="33" t="s">
        <v>290</v>
      </c>
      <c r="G20" s="34" t="s">
        <v>231</v>
      </c>
      <c r="H20" s="40">
        <v>100000</v>
      </c>
      <c r="I20" s="34" t="s">
        <v>284</v>
      </c>
      <c r="J20" s="40" t="s">
        <v>299</v>
      </c>
      <c r="K20" s="52"/>
    </row>
    <row r="21" spans="1:11" x14ac:dyDescent="0.2">
      <c r="A21" s="162"/>
      <c r="B21" s="31">
        <f t="shared" si="2"/>
        <v>81</v>
      </c>
      <c r="C21" s="31" t="str">
        <f t="shared" ref="C21:C23" si="7">DEC2HEX(B21,4)</f>
        <v>0051</v>
      </c>
      <c r="D21" s="31">
        <v>4</v>
      </c>
      <c r="E21" s="32" t="str">
        <f t="shared" ref="E21:E23" si="8">DEC2HEX(D21,2)</f>
        <v>04</v>
      </c>
      <c r="F21" s="33" t="s">
        <v>291</v>
      </c>
      <c r="G21" s="34" t="s">
        <v>201</v>
      </c>
      <c r="H21" s="40">
        <v>100000</v>
      </c>
      <c r="I21" s="34" t="s">
        <v>284</v>
      </c>
      <c r="J21" s="40" t="s">
        <v>300</v>
      </c>
      <c r="K21" s="52"/>
    </row>
    <row r="22" spans="1:11" x14ac:dyDescent="0.2">
      <c r="A22" s="162"/>
      <c r="B22" s="31">
        <f t="shared" si="2"/>
        <v>85</v>
      </c>
      <c r="C22" s="31" t="str">
        <f t="shared" si="7"/>
        <v>0055</v>
      </c>
      <c r="D22" s="31">
        <v>4</v>
      </c>
      <c r="E22" s="32" t="str">
        <f t="shared" si="8"/>
        <v>04</v>
      </c>
      <c r="F22" s="33" t="s">
        <v>292</v>
      </c>
      <c r="G22" s="34" t="s">
        <v>201</v>
      </c>
      <c r="H22" s="40">
        <v>100000</v>
      </c>
      <c r="I22" s="34" t="s">
        <v>284</v>
      </c>
      <c r="J22" s="40" t="s">
        <v>301</v>
      </c>
      <c r="K22" s="52"/>
    </row>
    <row r="23" spans="1:11" x14ac:dyDescent="0.2">
      <c r="A23" s="162"/>
      <c r="B23" s="31">
        <f t="shared" si="2"/>
        <v>89</v>
      </c>
      <c r="C23" s="31" t="str">
        <f t="shared" si="7"/>
        <v>0059</v>
      </c>
      <c r="D23" s="31">
        <v>4</v>
      </c>
      <c r="E23" s="32" t="str">
        <f t="shared" si="8"/>
        <v>04</v>
      </c>
      <c r="F23" s="33" t="s">
        <v>293</v>
      </c>
      <c r="G23" s="34" t="s">
        <v>201</v>
      </c>
      <c r="H23" s="40">
        <v>100000</v>
      </c>
      <c r="I23" s="34" t="s">
        <v>284</v>
      </c>
      <c r="J23" s="40" t="s">
        <v>302</v>
      </c>
      <c r="K23" s="52"/>
    </row>
    <row r="24" spans="1:11" x14ac:dyDescent="0.2">
      <c r="A24" s="162"/>
      <c r="B24" s="31">
        <f t="shared" si="2"/>
        <v>93</v>
      </c>
      <c r="C24" s="31" t="str">
        <f t="shared" ref="C24:C26" si="9">DEC2HEX(B24,4)</f>
        <v>005D</v>
      </c>
      <c r="D24" s="31">
        <v>4</v>
      </c>
      <c r="E24" s="32" t="str">
        <f t="shared" ref="E24:E26" si="10">DEC2HEX(D24,2)</f>
        <v>04</v>
      </c>
      <c r="F24" s="33" t="s">
        <v>294</v>
      </c>
      <c r="G24" s="34" t="s">
        <v>201</v>
      </c>
      <c r="H24" s="40">
        <v>100000</v>
      </c>
      <c r="I24" s="34" t="s">
        <v>284</v>
      </c>
      <c r="J24" s="40" t="s">
        <v>303</v>
      </c>
      <c r="K24" s="52"/>
    </row>
    <row r="25" spans="1:11" x14ac:dyDescent="0.2">
      <c r="A25" s="162"/>
      <c r="B25" s="31">
        <f t="shared" si="2"/>
        <v>97</v>
      </c>
      <c r="C25" s="31" t="str">
        <f t="shared" si="9"/>
        <v>0061</v>
      </c>
      <c r="D25" s="31">
        <v>4</v>
      </c>
      <c r="E25" s="32" t="str">
        <f t="shared" si="10"/>
        <v>04</v>
      </c>
      <c r="F25" s="33" t="s">
        <v>295</v>
      </c>
      <c r="G25" s="34" t="s">
        <v>201</v>
      </c>
      <c r="H25" s="40">
        <v>100000</v>
      </c>
      <c r="I25" s="34" t="s">
        <v>284</v>
      </c>
      <c r="J25" s="40" t="s">
        <v>304</v>
      </c>
      <c r="K25" s="52"/>
    </row>
    <row r="26" spans="1:11" x14ac:dyDescent="0.2">
      <c r="A26" s="162"/>
      <c r="B26" s="31">
        <f t="shared" si="2"/>
        <v>101</v>
      </c>
      <c r="C26" s="31" t="str">
        <f t="shared" si="9"/>
        <v>0065</v>
      </c>
      <c r="D26" s="31">
        <v>4</v>
      </c>
      <c r="E26" s="32" t="str">
        <f t="shared" si="10"/>
        <v>04</v>
      </c>
      <c r="F26" s="33" t="s">
        <v>296</v>
      </c>
      <c r="G26" s="34" t="s">
        <v>201</v>
      </c>
      <c r="H26" s="40">
        <v>100000</v>
      </c>
      <c r="I26" s="34" t="s">
        <v>284</v>
      </c>
      <c r="J26" s="40" t="s">
        <v>305</v>
      </c>
      <c r="K26" s="52"/>
    </row>
    <row r="27" spans="1:11" s="47" customFormat="1" x14ac:dyDescent="0.2">
      <c r="A27" s="162"/>
      <c r="B27" s="39">
        <f t="shared" si="2"/>
        <v>105</v>
      </c>
      <c r="C27" s="39" t="str">
        <f t="shared" si="0"/>
        <v>0069</v>
      </c>
      <c r="D27" s="39">
        <v>12</v>
      </c>
      <c r="E27" s="45" t="str">
        <f t="shared" si="1"/>
        <v>0C</v>
      </c>
      <c r="F27" s="54" t="s">
        <v>233</v>
      </c>
      <c r="G27" s="54" t="s">
        <v>233</v>
      </c>
      <c r="H27" s="54" t="s">
        <v>233</v>
      </c>
      <c r="I27" s="54" t="s">
        <v>233</v>
      </c>
      <c r="J27" s="54" t="s">
        <v>233</v>
      </c>
      <c r="K27" s="56"/>
    </row>
    <row r="28" spans="1:11" ht="14.45" customHeight="1" x14ac:dyDescent="0.2">
      <c r="A28" s="162"/>
      <c r="B28" s="31">
        <f t="shared" si="2"/>
        <v>117</v>
      </c>
      <c r="C28" s="31" t="str">
        <f t="shared" si="0"/>
        <v>0075</v>
      </c>
      <c r="D28" s="31">
        <v>4</v>
      </c>
      <c r="E28" s="32" t="str">
        <f t="shared" si="1"/>
        <v>04</v>
      </c>
      <c r="F28" s="33" t="s">
        <v>306</v>
      </c>
      <c r="G28" s="34" t="s">
        <v>231</v>
      </c>
      <c r="H28" s="40">
        <v>80000</v>
      </c>
      <c r="I28" s="34" t="s">
        <v>285</v>
      </c>
      <c r="J28" s="40" t="s">
        <v>297</v>
      </c>
      <c r="K28" s="52"/>
    </row>
    <row r="29" spans="1:11" x14ac:dyDescent="0.2">
      <c r="A29" s="162"/>
      <c r="B29" s="31">
        <f t="shared" si="2"/>
        <v>121</v>
      </c>
      <c r="C29" s="31" t="str">
        <f t="shared" ref="C29:C49" si="11">DEC2HEX(B29,4)</f>
        <v>0079</v>
      </c>
      <c r="D29" s="31">
        <v>4</v>
      </c>
      <c r="E29" s="32" t="str">
        <f t="shared" ref="E29:E49" si="12">DEC2HEX(D29,2)</f>
        <v>04</v>
      </c>
      <c r="F29" s="33" t="s">
        <v>307</v>
      </c>
      <c r="G29" s="34" t="s">
        <v>231</v>
      </c>
      <c r="H29" s="40">
        <v>80000</v>
      </c>
      <c r="I29" s="34" t="s">
        <v>285</v>
      </c>
      <c r="J29" s="40" t="s">
        <v>298</v>
      </c>
      <c r="K29" s="52"/>
    </row>
    <row r="30" spans="1:11" x14ac:dyDescent="0.2">
      <c r="A30" s="162"/>
      <c r="B30" s="31">
        <f t="shared" si="2"/>
        <v>125</v>
      </c>
      <c r="C30" s="31" t="str">
        <f t="shared" si="11"/>
        <v>007D</v>
      </c>
      <c r="D30" s="31">
        <v>4</v>
      </c>
      <c r="E30" s="32" t="str">
        <f t="shared" si="12"/>
        <v>04</v>
      </c>
      <c r="F30" s="33" t="s">
        <v>308</v>
      </c>
      <c r="G30" s="34" t="s">
        <v>231</v>
      </c>
      <c r="H30" s="40">
        <v>80000</v>
      </c>
      <c r="I30" s="34" t="s">
        <v>285</v>
      </c>
      <c r="J30" s="40" t="s">
        <v>299</v>
      </c>
      <c r="K30" s="52"/>
    </row>
    <row r="31" spans="1:11" ht="14.45" customHeight="1" x14ac:dyDescent="0.2">
      <c r="A31" s="162"/>
      <c r="B31" s="31">
        <f t="shared" si="2"/>
        <v>129</v>
      </c>
      <c r="C31" s="31" t="str">
        <f t="shared" si="11"/>
        <v>0081</v>
      </c>
      <c r="D31" s="31">
        <v>4</v>
      </c>
      <c r="E31" s="32" t="str">
        <f t="shared" si="12"/>
        <v>04</v>
      </c>
      <c r="F31" s="33" t="s">
        <v>309</v>
      </c>
      <c r="G31" s="34" t="s">
        <v>201</v>
      </c>
      <c r="H31" s="40">
        <v>80000</v>
      </c>
      <c r="I31" s="34" t="s">
        <v>285</v>
      </c>
      <c r="J31" s="40" t="s">
        <v>300</v>
      </c>
      <c r="K31" s="52"/>
    </row>
    <row r="32" spans="1:11" x14ac:dyDescent="0.2">
      <c r="A32" s="162"/>
      <c r="B32" s="31">
        <f t="shared" si="2"/>
        <v>133</v>
      </c>
      <c r="C32" s="31" t="str">
        <f t="shared" ref="C32:C34" si="13">DEC2HEX(B32,4)</f>
        <v>0085</v>
      </c>
      <c r="D32" s="31">
        <v>4</v>
      </c>
      <c r="E32" s="32" t="str">
        <f t="shared" ref="E32:E34" si="14">DEC2HEX(D32,2)</f>
        <v>04</v>
      </c>
      <c r="F32" s="33" t="s">
        <v>310</v>
      </c>
      <c r="G32" s="34" t="s">
        <v>201</v>
      </c>
      <c r="H32" s="40">
        <v>80000</v>
      </c>
      <c r="I32" s="34" t="s">
        <v>285</v>
      </c>
      <c r="J32" s="40" t="s">
        <v>301</v>
      </c>
      <c r="K32" s="52"/>
    </row>
    <row r="33" spans="1:11" x14ac:dyDescent="0.2">
      <c r="A33" s="162"/>
      <c r="B33" s="31">
        <f t="shared" si="2"/>
        <v>137</v>
      </c>
      <c r="C33" s="31" t="str">
        <f t="shared" si="13"/>
        <v>0089</v>
      </c>
      <c r="D33" s="31">
        <v>4</v>
      </c>
      <c r="E33" s="32" t="str">
        <f t="shared" si="14"/>
        <v>04</v>
      </c>
      <c r="F33" s="33" t="s">
        <v>311</v>
      </c>
      <c r="G33" s="34" t="s">
        <v>201</v>
      </c>
      <c r="H33" s="40">
        <v>80000</v>
      </c>
      <c r="I33" s="34" t="s">
        <v>285</v>
      </c>
      <c r="J33" s="40" t="s">
        <v>302</v>
      </c>
      <c r="K33" s="52"/>
    </row>
    <row r="34" spans="1:11" ht="14.45" customHeight="1" x14ac:dyDescent="0.2">
      <c r="A34" s="162"/>
      <c r="B34" s="31">
        <f t="shared" si="2"/>
        <v>141</v>
      </c>
      <c r="C34" s="31" t="str">
        <f t="shared" si="13"/>
        <v>008D</v>
      </c>
      <c r="D34" s="31">
        <v>4</v>
      </c>
      <c r="E34" s="32" t="str">
        <f t="shared" si="14"/>
        <v>04</v>
      </c>
      <c r="F34" s="33" t="s">
        <v>312</v>
      </c>
      <c r="G34" s="34" t="s">
        <v>201</v>
      </c>
      <c r="H34" s="40">
        <v>80000</v>
      </c>
      <c r="I34" s="34" t="s">
        <v>285</v>
      </c>
      <c r="J34" s="40" t="s">
        <v>303</v>
      </c>
      <c r="K34" s="52"/>
    </row>
    <row r="35" spans="1:11" x14ac:dyDescent="0.2">
      <c r="A35" s="162"/>
      <c r="B35" s="31">
        <f t="shared" si="2"/>
        <v>145</v>
      </c>
      <c r="C35" s="31" t="str">
        <f t="shared" ref="C35:C36" si="15">DEC2HEX(B35,4)</f>
        <v>0091</v>
      </c>
      <c r="D35" s="31">
        <v>4</v>
      </c>
      <c r="E35" s="32" t="str">
        <f t="shared" ref="E35:E36" si="16">DEC2HEX(D35,2)</f>
        <v>04</v>
      </c>
      <c r="F35" s="33" t="s">
        <v>313</v>
      </c>
      <c r="G35" s="34" t="s">
        <v>201</v>
      </c>
      <c r="H35" s="40">
        <v>80000</v>
      </c>
      <c r="I35" s="34" t="s">
        <v>285</v>
      </c>
      <c r="J35" s="40" t="s">
        <v>304</v>
      </c>
      <c r="K35" s="52"/>
    </row>
    <row r="36" spans="1:11" x14ac:dyDescent="0.2">
      <c r="A36" s="162"/>
      <c r="B36" s="31">
        <f t="shared" si="2"/>
        <v>149</v>
      </c>
      <c r="C36" s="31" t="str">
        <f t="shared" si="15"/>
        <v>0095</v>
      </c>
      <c r="D36" s="31">
        <v>4</v>
      </c>
      <c r="E36" s="32" t="str">
        <f t="shared" si="16"/>
        <v>04</v>
      </c>
      <c r="F36" s="33" t="s">
        <v>314</v>
      </c>
      <c r="G36" s="34" t="s">
        <v>201</v>
      </c>
      <c r="H36" s="40">
        <v>80000</v>
      </c>
      <c r="I36" s="34" t="s">
        <v>285</v>
      </c>
      <c r="J36" s="40" t="s">
        <v>305</v>
      </c>
      <c r="K36" s="52"/>
    </row>
    <row r="37" spans="1:11" s="47" customFormat="1" x14ac:dyDescent="0.2">
      <c r="A37" s="162"/>
      <c r="B37" s="39">
        <f t="shared" si="2"/>
        <v>153</v>
      </c>
      <c r="C37" s="39" t="str">
        <f t="shared" si="11"/>
        <v>0099</v>
      </c>
      <c r="D37" s="39">
        <v>12</v>
      </c>
      <c r="E37" s="45" t="str">
        <f t="shared" si="12"/>
        <v>0C</v>
      </c>
      <c r="F37" s="54" t="s">
        <v>233</v>
      </c>
      <c r="G37" s="54" t="s">
        <v>233</v>
      </c>
      <c r="H37" s="54" t="s">
        <v>233</v>
      </c>
      <c r="I37" s="54" t="s">
        <v>233</v>
      </c>
      <c r="J37" s="54" t="s">
        <v>233</v>
      </c>
      <c r="K37" s="56"/>
    </row>
    <row r="38" spans="1:11" x14ac:dyDescent="0.2">
      <c r="A38" s="162"/>
      <c r="B38" s="31">
        <f t="shared" si="2"/>
        <v>165</v>
      </c>
      <c r="C38" s="31" t="str">
        <f t="shared" si="11"/>
        <v>00A5</v>
      </c>
      <c r="D38" s="31">
        <v>4</v>
      </c>
      <c r="E38" s="32" t="str">
        <f t="shared" si="12"/>
        <v>04</v>
      </c>
      <c r="F38" s="33" t="s">
        <v>315</v>
      </c>
      <c r="G38" s="34" t="s">
        <v>231</v>
      </c>
      <c r="H38" s="40">
        <v>36000000</v>
      </c>
      <c r="I38" s="34" t="s">
        <v>286</v>
      </c>
      <c r="J38" s="40" t="s">
        <v>297</v>
      </c>
      <c r="K38" s="52"/>
    </row>
    <row r="39" spans="1:11" x14ac:dyDescent="0.2">
      <c r="A39" s="162"/>
      <c r="B39" s="31">
        <f t="shared" si="2"/>
        <v>169</v>
      </c>
      <c r="C39" s="31" t="str">
        <f t="shared" si="11"/>
        <v>00A9</v>
      </c>
      <c r="D39" s="31">
        <v>4</v>
      </c>
      <c r="E39" s="32" t="str">
        <f t="shared" si="12"/>
        <v>04</v>
      </c>
      <c r="F39" s="33" t="s">
        <v>316</v>
      </c>
      <c r="G39" s="34" t="s">
        <v>231</v>
      </c>
      <c r="H39" s="40">
        <v>36000000</v>
      </c>
      <c r="I39" s="34" t="s">
        <v>286</v>
      </c>
      <c r="J39" s="40" t="s">
        <v>298</v>
      </c>
      <c r="K39" s="52"/>
    </row>
    <row r="40" spans="1:11" x14ac:dyDescent="0.2">
      <c r="A40" s="162"/>
      <c r="B40" s="31">
        <f t="shared" si="2"/>
        <v>173</v>
      </c>
      <c r="C40" s="31" t="str">
        <f t="shared" si="11"/>
        <v>00AD</v>
      </c>
      <c r="D40" s="31">
        <v>4</v>
      </c>
      <c r="E40" s="32" t="str">
        <f t="shared" si="12"/>
        <v>04</v>
      </c>
      <c r="F40" s="33" t="s">
        <v>317</v>
      </c>
      <c r="G40" s="34" t="s">
        <v>231</v>
      </c>
      <c r="H40" s="40">
        <v>36000000</v>
      </c>
      <c r="I40" s="34" t="s">
        <v>286</v>
      </c>
      <c r="J40" s="40" t="s">
        <v>299</v>
      </c>
      <c r="K40" s="52"/>
    </row>
    <row r="41" spans="1:11" x14ac:dyDescent="0.2">
      <c r="A41" s="162"/>
      <c r="B41" s="31">
        <f t="shared" si="2"/>
        <v>177</v>
      </c>
      <c r="C41" s="31" t="str">
        <f t="shared" ref="C41:C43" si="17">DEC2HEX(B41,4)</f>
        <v>00B1</v>
      </c>
      <c r="D41" s="31">
        <v>4</v>
      </c>
      <c r="E41" s="32" t="str">
        <f t="shared" ref="E41:E43" si="18">DEC2HEX(D41,2)</f>
        <v>04</v>
      </c>
      <c r="F41" s="33" t="s">
        <v>318</v>
      </c>
      <c r="G41" s="34" t="s">
        <v>201</v>
      </c>
      <c r="H41" s="40">
        <v>36000000</v>
      </c>
      <c r="I41" s="34" t="s">
        <v>286</v>
      </c>
      <c r="J41" s="40" t="s">
        <v>300</v>
      </c>
      <c r="K41" s="52"/>
    </row>
    <row r="42" spans="1:11" x14ac:dyDescent="0.2">
      <c r="A42" s="162"/>
      <c r="B42" s="31">
        <f t="shared" si="2"/>
        <v>181</v>
      </c>
      <c r="C42" s="31" t="str">
        <f t="shared" si="17"/>
        <v>00B5</v>
      </c>
      <c r="D42" s="31">
        <v>4</v>
      </c>
      <c r="E42" s="32" t="str">
        <f t="shared" si="18"/>
        <v>04</v>
      </c>
      <c r="F42" s="33" t="s">
        <v>319</v>
      </c>
      <c r="G42" s="34" t="s">
        <v>201</v>
      </c>
      <c r="H42" s="40">
        <v>36000000</v>
      </c>
      <c r="I42" s="34" t="s">
        <v>286</v>
      </c>
      <c r="J42" s="40" t="s">
        <v>301</v>
      </c>
      <c r="K42" s="52"/>
    </row>
    <row r="43" spans="1:11" x14ac:dyDescent="0.2">
      <c r="A43" s="162"/>
      <c r="B43" s="31">
        <f t="shared" si="2"/>
        <v>185</v>
      </c>
      <c r="C43" s="31" t="str">
        <f t="shared" si="17"/>
        <v>00B9</v>
      </c>
      <c r="D43" s="31">
        <v>4</v>
      </c>
      <c r="E43" s="32" t="str">
        <f t="shared" si="18"/>
        <v>04</v>
      </c>
      <c r="F43" s="33" t="s">
        <v>320</v>
      </c>
      <c r="G43" s="34" t="s">
        <v>201</v>
      </c>
      <c r="H43" s="40">
        <v>36000000</v>
      </c>
      <c r="I43" s="34" t="s">
        <v>286</v>
      </c>
      <c r="J43" s="40" t="s">
        <v>302</v>
      </c>
      <c r="K43" s="52"/>
    </row>
    <row r="44" spans="1:11" x14ac:dyDescent="0.2">
      <c r="A44" s="162"/>
      <c r="B44" s="31">
        <f t="shared" si="2"/>
        <v>189</v>
      </c>
      <c r="C44" s="31" t="str">
        <f t="shared" ref="C44:C46" si="19">DEC2HEX(B44,4)</f>
        <v>00BD</v>
      </c>
      <c r="D44" s="31">
        <v>4</v>
      </c>
      <c r="E44" s="32" t="str">
        <f t="shared" ref="E44:E46" si="20">DEC2HEX(D44,2)</f>
        <v>04</v>
      </c>
      <c r="F44" s="33" t="s">
        <v>321</v>
      </c>
      <c r="G44" s="34" t="s">
        <v>201</v>
      </c>
      <c r="H44" s="40">
        <v>36000000</v>
      </c>
      <c r="I44" s="34" t="s">
        <v>286</v>
      </c>
      <c r="J44" s="40" t="s">
        <v>303</v>
      </c>
      <c r="K44" s="52"/>
    </row>
    <row r="45" spans="1:11" x14ac:dyDescent="0.2">
      <c r="A45" s="162"/>
      <c r="B45" s="31">
        <f t="shared" si="2"/>
        <v>193</v>
      </c>
      <c r="C45" s="31" t="str">
        <f t="shared" si="19"/>
        <v>00C1</v>
      </c>
      <c r="D45" s="31">
        <v>4</v>
      </c>
      <c r="E45" s="32" t="str">
        <f t="shared" si="20"/>
        <v>04</v>
      </c>
      <c r="F45" s="33" t="s">
        <v>322</v>
      </c>
      <c r="G45" s="34" t="s">
        <v>201</v>
      </c>
      <c r="H45" s="40">
        <v>36000000</v>
      </c>
      <c r="I45" s="34" t="s">
        <v>286</v>
      </c>
      <c r="J45" s="40" t="s">
        <v>304</v>
      </c>
      <c r="K45" s="52"/>
    </row>
    <row r="46" spans="1:11" x14ac:dyDescent="0.2">
      <c r="A46" s="162"/>
      <c r="B46" s="31">
        <f t="shared" si="2"/>
        <v>197</v>
      </c>
      <c r="C46" s="31" t="str">
        <f t="shared" si="19"/>
        <v>00C5</v>
      </c>
      <c r="D46" s="31">
        <v>4</v>
      </c>
      <c r="E46" s="32" t="str">
        <f t="shared" si="20"/>
        <v>04</v>
      </c>
      <c r="F46" s="33" t="s">
        <v>323</v>
      </c>
      <c r="G46" s="34" t="s">
        <v>201</v>
      </c>
      <c r="H46" s="40">
        <v>36000000</v>
      </c>
      <c r="I46" s="34" t="s">
        <v>286</v>
      </c>
      <c r="J46" s="40" t="s">
        <v>305</v>
      </c>
      <c r="K46" s="52"/>
    </row>
    <row r="47" spans="1:11" s="47" customFormat="1" x14ac:dyDescent="0.2">
      <c r="A47" s="162"/>
      <c r="B47" s="39">
        <f t="shared" si="2"/>
        <v>201</v>
      </c>
      <c r="C47" s="39" t="str">
        <f t="shared" si="11"/>
        <v>00C9</v>
      </c>
      <c r="D47" s="39">
        <v>12</v>
      </c>
      <c r="E47" s="45" t="str">
        <f t="shared" si="12"/>
        <v>0C</v>
      </c>
      <c r="F47" s="54" t="s">
        <v>233</v>
      </c>
      <c r="G47" s="54" t="s">
        <v>233</v>
      </c>
      <c r="H47" s="54" t="s">
        <v>233</v>
      </c>
      <c r="I47" s="54" t="s">
        <v>233</v>
      </c>
      <c r="J47" s="54" t="s">
        <v>233</v>
      </c>
      <c r="K47" s="56"/>
    </row>
    <row r="48" spans="1:11" x14ac:dyDescent="0.2">
      <c r="A48" s="162"/>
      <c r="B48" s="31">
        <f t="shared" si="2"/>
        <v>213</v>
      </c>
      <c r="C48" s="31" t="str">
        <f t="shared" si="11"/>
        <v>00D5</v>
      </c>
      <c r="D48" s="31">
        <v>4</v>
      </c>
      <c r="E48" s="32" t="str">
        <f t="shared" si="12"/>
        <v>04</v>
      </c>
      <c r="F48" s="33" t="s">
        <v>324</v>
      </c>
      <c r="G48" s="34" t="s">
        <v>231</v>
      </c>
      <c r="H48" s="40">
        <v>4000000000</v>
      </c>
      <c r="I48" s="34" t="s">
        <v>287</v>
      </c>
      <c r="J48" s="40" t="s">
        <v>297</v>
      </c>
      <c r="K48" s="52"/>
    </row>
    <row r="49" spans="1:11" x14ac:dyDescent="0.2">
      <c r="A49" s="162"/>
      <c r="B49" s="31">
        <f t="shared" si="2"/>
        <v>217</v>
      </c>
      <c r="C49" s="31" t="str">
        <f t="shared" si="11"/>
        <v>00D9</v>
      </c>
      <c r="D49" s="31">
        <v>4</v>
      </c>
      <c r="E49" s="32" t="str">
        <f t="shared" si="12"/>
        <v>04</v>
      </c>
      <c r="F49" s="33" t="s">
        <v>325</v>
      </c>
      <c r="G49" s="34" t="s">
        <v>231</v>
      </c>
      <c r="H49" s="40">
        <v>4000000000</v>
      </c>
      <c r="I49" s="34" t="s">
        <v>287</v>
      </c>
      <c r="J49" s="40" t="s">
        <v>298</v>
      </c>
      <c r="K49" s="52"/>
    </row>
    <row r="50" spans="1:11" x14ac:dyDescent="0.2">
      <c r="A50" s="162"/>
      <c r="B50" s="31">
        <f t="shared" si="2"/>
        <v>221</v>
      </c>
      <c r="C50" s="31" t="str">
        <f t="shared" ref="C50:C57" si="21">DEC2HEX(B50,4)</f>
        <v>00DD</v>
      </c>
      <c r="D50" s="31">
        <v>4</v>
      </c>
      <c r="E50" s="32" t="str">
        <f t="shared" ref="E50:E57" si="22">DEC2HEX(D50,2)</f>
        <v>04</v>
      </c>
      <c r="F50" s="33" t="s">
        <v>326</v>
      </c>
      <c r="G50" s="34" t="s">
        <v>231</v>
      </c>
      <c r="H50" s="40">
        <v>4000000000</v>
      </c>
      <c r="I50" s="34" t="s">
        <v>287</v>
      </c>
      <c r="J50" s="40" t="s">
        <v>299</v>
      </c>
      <c r="K50" s="52"/>
    </row>
    <row r="51" spans="1:11" x14ac:dyDescent="0.2">
      <c r="A51" s="162"/>
      <c r="B51" s="31">
        <f t="shared" si="2"/>
        <v>225</v>
      </c>
      <c r="C51" s="31" t="str">
        <f t="shared" si="21"/>
        <v>00E1</v>
      </c>
      <c r="D51" s="31">
        <v>4</v>
      </c>
      <c r="E51" s="32" t="str">
        <f t="shared" si="22"/>
        <v>04</v>
      </c>
      <c r="F51" s="33" t="s">
        <v>327</v>
      </c>
      <c r="G51" s="34" t="s">
        <v>201</v>
      </c>
      <c r="H51" s="40">
        <v>4000000000</v>
      </c>
      <c r="I51" s="34" t="s">
        <v>287</v>
      </c>
      <c r="J51" s="40" t="s">
        <v>300</v>
      </c>
      <c r="K51" s="52"/>
    </row>
    <row r="52" spans="1:11" x14ac:dyDescent="0.2">
      <c r="A52" s="162"/>
      <c r="B52" s="31">
        <f t="shared" si="2"/>
        <v>229</v>
      </c>
      <c r="C52" s="31" t="str">
        <f t="shared" si="21"/>
        <v>00E5</v>
      </c>
      <c r="D52" s="31">
        <v>4</v>
      </c>
      <c r="E52" s="32" t="str">
        <f t="shared" si="22"/>
        <v>04</v>
      </c>
      <c r="F52" s="33" t="s">
        <v>328</v>
      </c>
      <c r="G52" s="34" t="s">
        <v>201</v>
      </c>
      <c r="H52" s="40">
        <v>4000000000</v>
      </c>
      <c r="I52" s="34" t="s">
        <v>287</v>
      </c>
      <c r="J52" s="40" t="s">
        <v>301</v>
      </c>
      <c r="K52" s="52"/>
    </row>
    <row r="53" spans="1:11" x14ac:dyDescent="0.2">
      <c r="A53" s="162"/>
      <c r="B53" s="31">
        <f t="shared" si="2"/>
        <v>233</v>
      </c>
      <c r="C53" s="31" t="str">
        <f t="shared" ref="C53:C55" si="23">DEC2HEX(B53,4)</f>
        <v>00E9</v>
      </c>
      <c r="D53" s="31">
        <v>4</v>
      </c>
      <c r="E53" s="32" t="str">
        <f t="shared" ref="E53:E55" si="24">DEC2HEX(D53,2)</f>
        <v>04</v>
      </c>
      <c r="F53" s="33" t="s">
        <v>329</v>
      </c>
      <c r="G53" s="34" t="s">
        <v>201</v>
      </c>
      <c r="H53" s="40">
        <v>4000000000</v>
      </c>
      <c r="I53" s="34" t="s">
        <v>287</v>
      </c>
      <c r="J53" s="40" t="s">
        <v>302</v>
      </c>
      <c r="K53" s="52"/>
    </row>
    <row r="54" spans="1:11" x14ac:dyDescent="0.2">
      <c r="A54" s="162"/>
      <c r="B54" s="31">
        <f t="shared" si="2"/>
        <v>237</v>
      </c>
      <c r="C54" s="31" t="str">
        <f t="shared" si="23"/>
        <v>00ED</v>
      </c>
      <c r="D54" s="31">
        <v>4</v>
      </c>
      <c r="E54" s="32" t="str">
        <f t="shared" si="24"/>
        <v>04</v>
      </c>
      <c r="F54" s="33" t="s">
        <v>330</v>
      </c>
      <c r="G54" s="34" t="s">
        <v>201</v>
      </c>
      <c r="H54" s="40">
        <v>4000000000</v>
      </c>
      <c r="I54" s="34" t="s">
        <v>287</v>
      </c>
      <c r="J54" s="40" t="s">
        <v>303</v>
      </c>
      <c r="K54" s="52"/>
    </row>
    <row r="55" spans="1:11" x14ac:dyDescent="0.2">
      <c r="A55" s="162"/>
      <c r="B55" s="31">
        <f t="shared" si="2"/>
        <v>241</v>
      </c>
      <c r="C55" s="31" t="str">
        <f t="shared" si="23"/>
        <v>00F1</v>
      </c>
      <c r="D55" s="31">
        <v>4</v>
      </c>
      <c r="E55" s="32" t="str">
        <f t="shared" si="24"/>
        <v>04</v>
      </c>
      <c r="F55" s="33" t="s">
        <v>331</v>
      </c>
      <c r="G55" s="34" t="s">
        <v>201</v>
      </c>
      <c r="H55" s="40">
        <v>4000000000</v>
      </c>
      <c r="I55" s="34" t="s">
        <v>287</v>
      </c>
      <c r="J55" s="40" t="s">
        <v>304</v>
      </c>
      <c r="K55" s="52"/>
    </row>
    <row r="56" spans="1:11" x14ac:dyDescent="0.2">
      <c r="A56" s="162"/>
      <c r="B56" s="31">
        <f t="shared" si="2"/>
        <v>245</v>
      </c>
      <c r="C56" s="31" t="str">
        <f t="shared" ref="C56" si="25">DEC2HEX(B56,4)</f>
        <v>00F5</v>
      </c>
      <c r="D56" s="31">
        <v>4</v>
      </c>
      <c r="E56" s="32" t="str">
        <f t="shared" ref="E56" si="26">DEC2HEX(D56,2)</f>
        <v>04</v>
      </c>
      <c r="F56" s="33" t="s">
        <v>332</v>
      </c>
      <c r="G56" s="34" t="s">
        <v>201</v>
      </c>
      <c r="H56" s="40">
        <v>4000000000</v>
      </c>
      <c r="I56" s="34" t="s">
        <v>287</v>
      </c>
      <c r="J56" s="40" t="s">
        <v>305</v>
      </c>
      <c r="K56" s="52"/>
    </row>
    <row r="57" spans="1:11" s="47" customFormat="1" x14ac:dyDescent="0.2">
      <c r="A57" s="162"/>
      <c r="B57" s="39">
        <f t="shared" si="2"/>
        <v>249</v>
      </c>
      <c r="C57" s="39" t="str">
        <f t="shared" si="21"/>
        <v>00F9</v>
      </c>
      <c r="D57" s="39">
        <v>12</v>
      </c>
      <c r="E57" s="45" t="str">
        <f t="shared" si="22"/>
        <v>0C</v>
      </c>
      <c r="F57" s="54" t="s">
        <v>233</v>
      </c>
      <c r="G57" s="54" t="s">
        <v>233</v>
      </c>
      <c r="H57" s="39"/>
      <c r="I57" s="55"/>
      <c r="J57" s="39"/>
      <c r="K57" s="56"/>
    </row>
    <row r="58" spans="1:11" ht="99.75" x14ac:dyDescent="0.2">
      <c r="A58" s="162"/>
      <c r="B58" s="31">
        <f t="shared" si="2"/>
        <v>261</v>
      </c>
      <c r="C58" s="31" t="str">
        <f t="shared" si="0"/>
        <v>0105</v>
      </c>
      <c r="D58" s="31">
        <v>1</v>
      </c>
      <c r="E58" s="32" t="str">
        <f t="shared" si="1"/>
        <v>01</v>
      </c>
      <c r="F58" s="33" t="s">
        <v>216</v>
      </c>
      <c r="G58" s="34" t="s">
        <v>232</v>
      </c>
      <c r="H58" s="34" t="s">
        <v>342</v>
      </c>
      <c r="I58" s="34"/>
      <c r="J58" s="34" t="s">
        <v>218</v>
      </c>
      <c r="K58" s="52"/>
    </row>
    <row r="59" spans="1:11" ht="114" x14ac:dyDescent="0.2">
      <c r="A59" s="162"/>
      <c r="B59" s="31">
        <f t="shared" si="2"/>
        <v>262</v>
      </c>
      <c r="C59" s="31" t="str">
        <f t="shared" si="0"/>
        <v>0106</v>
      </c>
      <c r="D59" s="31">
        <v>1</v>
      </c>
      <c r="E59" s="32" t="str">
        <f t="shared" si="1"/>
        <v>01</v>
      </c>
      <c r="F59" s="33" t="s">
        <v>333</v>
      </c>
      <c r="G59" s="34"/>
      <c r="H59" s="34" t="s">
        <v>342</v>
      </c>
      <c r="I59" s="15"/>
      <c r="J59" s="34" t="s">
        <v>219</v>
      </c>
      <c r="K59" s="52"/>
    </row>
    <row r="60" spans="1:11" s="47" customFormat="1" x14ac:dyDescent="0.2">
      <c r="A60" s="162"/>
      <c r="B60" s="39">
        <f t="shared" si="2"/>
        <v>263</v>
      </c>
      <c r="C60" s="39" t="str">
        <f t="shared" si="0"/>
        <v>0107</v>
      </c>
      <c r="D60" s="39">
        <v>1</v>
      </c>
      <c r="E60" s="45" t="str">
        <f t="shared" si="1"/>
        <v>01</v>
      </c>
      <c r="F60" s="54" t="s">
        <v>233</v>
      </c>
      <c r="G60" s="54" t="s">
        <v>233</v>
      </c>
      <c r="H60" s="39"/>
      <c r="I60" s="55"/>
      <c r="J60" s="46"/>
      <c r="K60" s="56"/>
    </row>
    <row r="61" spans="1:11" x14ac:dyDescent="0.2">
      <c r="A61" s="162"/>
      <c r="B61" s="31">
        <f t="shared" si="2"/>
        <v>264</v>
      </c>
      <c r="C61" s="31" t="str">
        <f t="shared" si="0"/>
        <v>0108</v>
      </c>
      <c r="D61" s="31">
        <v>1</v>
      </c>
      <c r="E61" s="32" t="str">
        <f t="shared" si="1"/>
        <v>01</v>
      </c>
      <c r="F61" s="33" t="s">
        <v>334</v>
      </c>
      <c r="G61" s="34"/>
      <c r="H61" s="34" t="s">
        <v>342</v>
      </c>
      <c r="I61" s="15"/>
      <c r="J61" s="34" t="s">
        <v>104</v>
      </c>
      <c r="K61" s="52"/>
    </row>
    <row r="62" spans="1:11" s="47" customFormat="1" x14ac:dyDescent="0.2">
      <c r="A62" s="162"/>
      <c r="B62" s="39">
        <f t="shared" si="2"/>
        <v>265</v>
      </c>
      <c r="C62" s="39" t="str">
        <f t="shared" si="0"/>
        <v>0109</v>
      </c>
      <c r="D62" s="39">
        <v>1</v>
      </c>
      <c r="E62" s="45" t="str">
        <f t="shared" si="1"/>
        <v>01</v>
      </c>
      <c r="F62" s="54" t="s">
        <v>233</v>
      </c>
      <c r="G62" s="54" t="s">
        <v>233</v>
      </c>
      <c r="H62" s="39"/>
      <c r="I62" s="55"/>
      <c r="J62" s="46"/>
      <c r="K62" s="56"/>
    </row>
    <row r="63" spans="1:11" x14ac:dyDescent="0.2">
      <c r="A63" s="162"/>
      <c r="B63" s="31">
        <f t="shared" si="2"/>
        <v>266</v>
      </c>
      <c r="C63" s="31" t="str">
        <f t="shared" si="0"/>
        <v>010A</v>
      </c>
      <c r="D63" s="31">
        <v>1</v>
      </c>
      <c r="E63" s="32" t="str">
        <f t="shared" si="1"/>
        <v>01</v>
      </c>
      <c r="F63" s="33" t="s">
        <v>335</v>
      </c>
      <c r="G63" s="31"/>
      <c r="H63" s="34" t="s">
        <v>342</v>
      </c>
      <c r="I63" s="15"/>
      <c r="J63" s="34" t="s">
        <v>104</v>
      </c>
      <c r="K63" s="52"/>
    </row>
    <row r="64" spans="1:11" s="47" customFormat="1" x14ac:dyDescent="0.2">
      <c r="A64" s="162"/>
      <c r="B64" s="39">
        <f t="shared" si="2"/>
        <v>267</v>
      </c>
      <c r="C64" s="39" t="str">
        <f t="shared" si="0"/>
        <v>010B</v>
      </c>
      <c r="D64" s="39">
        <v>1</v>
      </c>
      <c r="E64" s="45" t="str">
        <f t="shared" si="1"/>
        <v>01</v>
      </c>
      <c r="F64" s="54" t="s">
        <v>233</v>
      </c>
      <c r="G64" s="54" t="s">
        <v>233</v>
      </c>
      <c r="H64" s="39"/>
      <c r="I64" s="55"/>
      <c r="J64" s="39"/>
      <c r="K64" s="56"/>
    </row>
    <row r="65" spans="1:11" x14ac:dyDescent="0.2">
      <c r="A65" s="162"/>
      <c r="B65" s="31">
        <f t="shared" si="2"/>
        <v>268</v>
      </c>
      <c r="C65" s="31" t="str">
        <f t="shared" ref="C65:C70" si="27">DEC2HEX(B65,4)</f>
        <v>010C</v>
      </c>
      <c r="D65" s="31">
        <v>1</v>
      </c>
      <c r="E65" s="32" t="str">
        <f t="shared" ref="E65:E70" si="28">DEC2HEX(D65,2)</f>
        <v>01</v>
      </c>
      <c r="F65" s="33" t="s">
        <v>336</v>
      </c>
      <c r="G65" s="34"/>
      <c r="H65" s="34" t="s">
        <v>342</v>
      </c>
      <c r="I65" s="15"/>
      <c r="J65" s="34" t="s">
        <v>104</v>
      </c>
      <c r="K65" s="52"/>
    </row>
    <row r="66" spans="1:11" s="47" customFormat="1" x14ac:dyDescent="0.2">
      <c r="A66" s="162"/>
      <c r="B66" s="39">
        <f t="shared" si="2"/>
        <v>269</v>
      </c>
      <c r="C66" s="39" t="str">
        <f t="shared" si="27"/>
        <v>010D</v>
      </c>
      <c r="D66" s="39">
        <v>1</v>
      </c>
      <c r="E66" s="45" t="str">
        <f t="shared" si="28"/>
        <v>01</v>
      </c>
      <c r="F66" s="54" t="s">
        <v>233</v>
      </c>
      <c r="G66" s="54" t="s">
        <v>233</v>
      </c>
      <c r="H66" s="39"/>
      <c r="I66" s="55"/>
      <c r="J66" s="46"/>
      <c r="K66" s="56"/>
    </row>
    <row r="67" spans="1:11" x14ac:dyDescent="0.2">
      <c r="A67" s="162"/>
      <c r="B67" s="31">
        <f t="shared" si="2"/>
        <v>270</v>
      </c>
      <c r="C67" s="31" t="str">
        <f t="shared" si="27"/>
        <v>010E</v>
      </c>
      <c r="D67" s="31">
        <v>1</v>
      </c>
      <c r="E67" s="32" t="str">
        <f t="shared" si="28"/>
        <v>01</v>
      </c>
      <c r="F67" s="33" t="s">
        <v>337</v>
      </c>
      <c r="G67" s="34"/>
      <c r="H67" s="34" t="s">
        <v>342</v>
      </c>
      <c r="I67" s="15"/>
      <c r="J67" s="34" t="s">
        <v>104</v>
      </c>
      <c r="K67" s="52"/>
    </row>
    <row r="68" spans="1:11" s="47" customFormat="1" x14ac:dyDescent="0.2">
      <c r="A68" s="162"/>
      <c r="B68" s="39">
        <f t="shared" ref="B68:B95" si="29">B67+D67</f>
        <v>271</v>
      </c>
      <c r="C68" s="39" t="str">
        <f t="shared" si="27"/>
        <v>010F</v>
      </c>
      <c r="D68" s="39">
        <v>1</v>
      </c>
      <c r="E68" s="45" t="str">
        <f t="shared" si="28"/>
        <v>01</v>
      </c>
      <c r="F68" s="54" t="s">
        <v>233</v>
      </c>
      <c r="G68" s="54" t="s">
        <v>233</v>
      </c>
      <c r="H68" s="39"/>
      <c r="I68" s="55"/>
      <c r="J68" s="46"/>
      <c r="K68" s="56"/>
    </row>
    <row r="69" spans="1:11" x14ac:dyDescent="0.2">
      <c r="A69" s="162"/>
      <c r="B69" s="31">
        <f t="shared" si="29"/>
        <v>272</v>
      </c>
      <c r="C69" s="31" t="str">
        <f t="shared" si="27"/>
        <v>0110</v>
      </c>
      <c r="D69" s="31">
        <v>1</v>
      </c>
      <c r="E69" s="32" t="str">
        <f t="shared" si="28"/>
        <v>01</v>
      </c>
      <c r="F69" s="33" t="s">
        <v>338</v>
      </c>
      <c r="G69" s="31"/>
      <c r="H69" s="34" t="s">
        <v>342</v>
      </c>
      <c r="I69" s="15"/>
      <c r="J69" s="34" t="s">
        <v>104</v>
      </c>
      <c r="K69" s="52"/>
    </row>
    <row r="70" spans="1:11" s="47" customFormat="1" x14ac:dyDescent="0.2">
      <c r="A70" s="162"/>
      <c r="B70" s="39">
        <f t="shared" si="29"/>
        <v>273</v>
      </c>
      <c r="C70" s="39" t="str">
        <f t="shared" si="27"/>
        <v>0111</v>
      </c>
      <c r="D70" s="39">
        <v>1</v>
      </c>
      <c r="E70" s="45" t="str">
        <f t="shared" si="28"/>
        <v>01</v>
      </c>
      <c r="F70" s="54" t="s">
        <v>233</v>
      </c>
      <c r="G70" s="54" t="s">
        <v>233</v>
      </c>
      <c r="H70" s="39"/>
      <c r="I70" s="55"/>
      <c r="J70" s="39"/>
      <c r="K70" s="56"/>
    </row>
    <row r="71" spans="1:11" x14ac:dyDescent="0.2">
      <c r="A71" s="162"/>
      <c r="B71" s="31">
        <f t="shared" si="29"/>
        <v>274</v>
      </c>
      <c r="C71" s="31" t="str">
        <f t="shared" ref="C71:C76" si="30">DEC2HEX(B71,4)</f>
        <v>0112</v>
      </c>
      <c r="D71" s="31">
        <v>1</v>
      </c>
      <c r="E71" s="32" t="str">
        <f t="shared" ref="E71:E76" si="31">DEC2HEX(D71,2)</f>
        <v>01</v>
      </c>
      <c r="F71" s="33" t="s">
        <v>339</v>
      </c>
      <c r="G71" s="34"/>
      <c r="H71" s="34" t="s">
        <v>342</v>
      </c>
      <c r="I71" s="15"/>
      <c r="J71" s="34" t="s">
        <v>104</v>
      </c>
      <c r="K71" s="52"/>
    </row>
    <row r="72" spans="1:11" s="47" customFormat="1" x14ac:dyDescent="0.2">
      <c r="A72" s="162"/>
      <c r="B72" s="39">
        <f t="shared" si="29"/>
        <v>275</v>
      </c>
      <c r="C72" s="39" t="str">
        <f t="shared" si="30"/>
        <v>0113</v>
      </c>
      <c r="D72" s="39">
        <v>1</v>
      </c>
      <c r="E72" s="45" t="str">
        <f t="shared" si="31"/>
        <v>01</v>
      </c>
      <c r="F72" s="54" t="s">
        <v>233</v>
      </c>
      <c r="G72" s="54" t="s">
        <v>233</v>
      </c>
      <c r="H72" s="39"/>
      <c r="I72" s="55"/>
      <c r="J72" s="46"/>
      <c r="K72" s="56"/>
    </row>
    <row r="73" spans="1:11" x14ac:dyDescent="0.2">
      <c r="A73" s="162"/>
      <c r="B73" s="31">
        <f t="shared" si="29"/>
        <v>276</v>
      </c>
      <c r="C73" s="31" t="str">
        <f t="shared" si="30"/>
        <v>0114</v>
      </c>
      <c r="D73" s="31">
        <v>1</v>
      </c>
      <c r="E73" s="32" t="str">
        <f t="shared" si="31"/>
        <v>01</v>
      </c>
      <c r="F73" s="33" t="s">
        <v>340</v>
      </c>
      <c r="G73" s="34"/>
      <c r="H73" s="34" t="s">
        <v>342</v>
      </c>
      <c r="I73" s="15"/>
      <c r="J73" s="34" t="s">
        <v>104</v>
      </c>
      <c r="K73" s="52"/>
    </row>
    <row r="74" spans="1:11" s="47" customFormat="1" x14ac:dyDescent="0.2">
      <c r="A74" s="162"/>
      <c r="B74" s="39">
        <f t="shared" si="29"/>
        <v>277</v>
      </c>
      <c r="C74" s="39" t="str">
        <f t="shared" si="30"/>
        <v>0115</v>
      </c>
      <c r="D74" s="39">
        <v>1</v>
      </c>
      <c r="E74" s="45" t="str">
        <f t="shared" si="31"/>
        <v>01</v>
      </c>
      <c r="F74" s="54" t="s">
        <v>233</v>
      </c>
      <c r="G74" s="54" t="s">
        <v>233</v>
      </c>
      <c r="H74" s="39"/>
      <c r="I74" s="55"/>
      <c r="J74" s="46"/>
      <c r="K74" s="56"/>
    </row>
    <row r="75" spans="1:11" x14ac:dyDescent="0.2">
      <c r="A75" s="162"/>
      <c r="B75" s="31">
        <f t="shared" si="29"/>
        <v>278</v>
      </c>
      <c r="C75" s="31" t="str">
        <f t="shared" si="30"/>
        <v>0116</v>
      </c>
      <c r="D75" s="31">
        <v>1</v>
      </c>
      <c r="E75" s="32" t="str">
        <f t="shared" si="31"/>
        <v>01</v>
      </c>
      <c r="F75" s="33" t="s">
        <v>341</v>
      </c>
      <c r="G75" s="31"/>
      <c r="H75" s="34" t="s">
        <v>342</v>
      </c>
      <c r="I75" s="15"/>
      <c r="J75" s="34" t="s">
        <v>104</v>
      </c>
      <c r="K75" s="52"/>
    </row>
    <row r="76" spans="1:11" s="47" customFormat="1" ht="13.15" customHeight="1" x14ac:dyDescent="0.2">
      <c r="A76" s="162"/>
      <c r="B76" s="39">
        <f t="shared" si="29"/>
        <v>279</v>
      </c>
      <c r="C76" s="39" t="str">
        <f t="shared" si="30"/>
        <v>0117</v>
      </c>
      <c r="D76" s="39">
        <v>7</v>
      </c>
      <c r="E76" s="45" t="str">
        <f t="shared" si="31"/>
        <v>07</v>
      </c>
      <c r="F76" s="54" t="s">
        <v>233</v>
      </c>
      <c r="G76" s="54" t="s">
        <v>233</v>
      </c>
      <c r="H76" s="39"/>
      <c r="I76" s="55"/>
      <c r="J76" s="39"/>
      <c r="K76" s="56"/>
    </row>
    <row r="77" spans="1:11" x14ac:dyDescent="0.2">
      <c r="A77" s="162"/>
      <c r="B77" s="31">
        <f t="shared" si="29"/>
        <v>286</v>
      </c>
      <c r="C77" s="31" t="str">
        <f t="shared" si="0"/>
        <v>011E</v>
      </c>
      <c r="D77" s="32">
        <v>1</v>
      </c>
      <c r="E77" s="32" t="str">
        <f t="shared" si="1"/>
        <v>01</v>
      </c>
      <c r="F77" s="33" t="s">
        <v>343</v>
      </c>
      <c r="G77" s="52" t="s">
        <v>220</v>
      </c>
      <c r="H77" s="34">
        <v>1</v>
      </c>
      <c r="I77" s="34" t="s">
        <v>352</v>
      </c>
      <c r="J77" s="34" t="s">
        <v>353</v>
      </c>
      <c r="K77" s="52"/>
    </row>
    <row r="78" spans="1:11" x14ac:dyDescent="0.2">
      <c r="A78" s="162"/>
      <c r="B78" s="31">
        <f t="shared" si="29"/>
        <v>287</v>
      </c>
      <c r="C78" s="31" t="str">
        <f t="shared" si="0"/>
        <v>011F</v>
      </c>
      <c r="D78" s="32">
        <v>1</v>
      </c>
      <c r="E78" s="32" t="str">
        <f t="shared" si="1"/>
        <v>01</v>
      </c>
      <c r="F78" s="33" t="s">
        <v>344</v>
      </c>
      <c r="G78" s="52" t="s">
        <v>231</v>
      </c>
      <c r="H78" s="34">
        <v>1</v>
      </c>
      <c r="I78" s="15"/>
      <c r="J78" s="34" t="s">
        <v>104</v>
      </c>
      <c r="K78" s="52"/>
    </row>
    <row r="79" spans="1:11" x14ac:dyDescent="0.2">
      <c r="A79" s="162"/>
      <c r="B79" s="31">
        <f t="shared" si="29"/>
        <v>288</v>
      </c>
      <c r="C79" s="31" t="str">
        <f t="shared" si="0"/>
        <v>0120</v>
      </c>
      <c r="D79" s="32">
        <v>1</v>
      </c>
      <c r="E79" s="32" t="str">
        <f t="shared" si="1"/>
        <v>01</v>
      </c>
      <c r="F79" s="33" t="s">
        <v>345</v>
      </c>
      <c r="G79" s="52" t="s">
        <v>231</v>
      </c>
      <c r="H79" s="34">
        <v>1</v>
      </c>
      <c r="I79" s="15"/>
      <c r="J79" s="34" t="s">
        <v>104</v>
      </c>
      <c r="K79" s="52"/>
    </row>
    <row r="80" spans="1:11" x14ac:dyDescent="0.2">
      <c r="A80" s="162"/>
      <c r="B80" s="31">
        <f t="shared" si="29"/>
        <v>289</v>
      </c>
      <c r="C80" s="31" t="str">
        <f t="shared" ref="C80:C82" si="32">DEC2HEX(B80,4)</f>
        <v>0121</v>
      </c>
      <c r="D80" s="32">
        <v>1</v>
      </c>
      <c r="E80" s="32" t="str">
        <f t="shared" ref="E80:E82" si="33">DEC2HEX(D80,2)</f>
        <v>01</v>
      </c>
      <c r="F80" s="33" t="s">
        <v>346</v>
      </c>
      <c r="G80" s="52" t="s">
        <v>201</v>
      </c>
      <c r="H80" s="34">
        <v>1</v>
      </c>
      <c r="I80" s="15"/>
      <c r="J80" s="34" t="s">
        <v>104</v>
      </c>
      <c r="K80" s="52"/>
    </row>
    <row r="81" spans="1:11" x14ac:dyDescent="0.2">
      <c r="A81" s="162"/>
      <c r="B81" s="31">
        <f t="shared" si="29"/>
        <v>290</v>
      </c>
      <c r="C81" s="31" t="str">
        <f t="shared" si="32"/>
        <v>0122</v>
      </c>
      <c r="D81" s="32">
        <v>1</v>
      </c>
      <c r="E81" s="32" t="str">
        <f t="shared" si="33"/>
        <v>01</v>
      </c>
      <c r="F81" s="33" t="s">
        <v>347</v>
      </c>
      <c r="G81" s="52" t="s">
        <v>201</v>
      </c>
      <c r="H81" s="34">
        <v>1</v>
      </c>
      <c r="I81" s="15"/>
      <c r="J81" s="34" t="s">
        <v>104</v>
      </c>
      <c r="K81" s="52"/>
    </row>
    <row r="82" spans="1:11" x14ac:dyDescent="0.2">
      <c r="A82" s="162"/>
      <c r="B82" s="31">
        <f t="shared" si="29"/>
        <v>291</v>
      </c>
      <c r="C82" s="31" t="str">
        <f t="shared" si="32"/>
        <v>0123</v>
      </c>
      <c r="D82" s="32">
        <v>1</v>
      </c>
      <c r="E82" s="32" t="str">
        <f t="shared" si="33"/>
        <v>01</v>
      </c>
      <c r="F82" s="33" t="s">
        <v>348</v>
      </c>
      <c r="G82" s="52" t="s">
        <v>201</v>
      </c>
      <c r="H82" s="34">
        <v>1</v>
      </c>
      <c r="I82" s="15"/>
      <c r="J82" s="34" t="s">
        <v>104</v>
      </c>
      <c r="K82" s="52"/>
    </row>
    <row r="83" spans="1:11" x14ac:dyDescent="0.2">
      <c r="A83" s="162"/>
      <c r="B83" s="31">
        <f t="shared" si="29"/>
        <v>292</v>
      </c>
      <c r="C83" s="31" t="str">
        <f t="shared" ref="C83:C85" si="34">DEC2HEX(B83,4)</f>
        <v>0124</v>
      </c>
      <c r="D83" s="32">
        <v>1</v>
      </c>
      <c r="E83" s="32" t="str">
        <f t="shared" ref="E83:E85" si="35">DEC2HEX(D83,2)</f>
        <v>01</v>
      </c>
      <c r="F83" s="33" t="s">
        <v>349</v>
      </c>
      <c r="G83" s="52" t="s">
        <v>201</v>
      </c>
      <c r="H83" s="34">
        <v>1</v>
      </c>
      <c r="I83" s="15"/>
      <c r="J83" s="34" t="s">
        <v>104</v>
      </c>
      <c r="K83" s="52"/>
    </row>
    <row r="84" spans="1:11" x14ac:dyDescent="0.2">
      <c r="A84" s="162"/>
      <c r="B84" s="31">
        <f t="shared" si="29"/>
        <v>293</v>
      </c>
      <c r="C84" s="31" t="str">
        <f t="shared" si="34"/>
        <v>0125</v>
      </c>
      <c r="D84" s="32">
        <v>1</v>
      </c>
      <c r="E84" s="32" t="str">
        <f t="shared" si="35"/>
        <v>01</v>
      </c>
      <c r="F84" s="33" t="s">
        <v>350</v>
      </c>
      <c r="G84" s="52" t="s">
        <v>201</v>
      </c>
      <c r="H84" s="34">
        <v>1</v>
      </c>
      <c r="I84" s="15"/>
      <c r="J84" s="34" t="s">
        <v>104</v>
      </c>
      <c r="K84" s="52"/>
    </row>
    <row r="85" spans="1:11" x14ac:dyDescent="0.2">
      <c r="A85" s="162"/>
      <c r="B85" s="31">
        <f t="shared" si="29"/>
        <v>294</v>
      </c>
      <c r="C85" s="31" t="str">
        <f t="shared" si="34"/>
        <v>0126</v>
      </c>
      <c r="D85" s="32">
        <v>1</v>
      </c>
      <c r="E85" s="32" t="str">
        <f t="shared" si="35"/>
        <v>01</v>
      </c>
      <c r="F85" s="33" t="s">
        <v>351</v>
      </c>
      <c r="G85" s="52" t="s">
        <v>201</v>
      </c>
      <c r="H85" s="34">
        <v>1</v>
      </c>
      <c r="I85" s="15"/>
      <c r="J85" s="34" t="s">
        <v>104</v>
      </c>
      <c r="K85" s="52"/>
    </row>
    <row r="86" spans="1:11" s="47" customFormat="1" x14ac:dyDescent="0.2">
      <c r="A86" s="162"/>
      <c r="B86" s="39">
        <f t="shared" si="29"/>
        <v>295</v>
      </c>
      <c r="C86" s="39" t="str">
        <f t="shared" si="0"/>
        <v>0127</v>
      </c>
      <c r="D86" s="39">
        <v>3</v>
      </c>
      <c r="E86" s="45" t="str">
        <f t="shared" si="1"/>
        <v>03</v>
      </c>
      <c r="F86" s="54" t="s">
        <v>233</v>
      </c>
      <c r="G86" s="54" t="s">
        <v>233</v>
      </c>
      <c r="H86" s="54" t="s">
        <v>233</v>
      </c>
      <c r="I86" s="54" t="s">
        <v>233</v>
      </c>
      <c r="J86" s="54" t="s">
        <v>233</v>
      </c>
      <c r="K86" s="56"/>
    </row>
    <row r="87" spans="1:11" x14ac:dyDescent="0.2">
      <c r="A87" s="162"/>
      <c r="B87" s="31">
        <f t="shared" si="29"/>
        <v>298</v>
      </c>
      <c r="C87" s="31" t="str">
        <f t="shared" si="0"/>
        <v>012A</v>
      </c>
      <c r="D87" s="32">
        <v>1</v>
      </c>
      <c r="E87" s="32" t="str">
        <f t="shared" si="1"/>
        <v>01</v>
      </c>
      <c r="F87" s="33" t="s">
        <v>364</v>
      </c>
      <c r="G87" s="52" t="s">
        <v>220</v>
      </c>
      <c r="H87" s="34">
        <v>1</v>
      </c>
      <c r="I87" s="15"/>
      <c r="J87" s="34" t="s">
        <v>353</v>
      </c>
      <c r="K87" s="52"/>
    </row>
    <row r="88" spans="1:11" x14ac:dyDescent="0.2">
      <c r="A88" s="162"/>
      <c r="B88" s="31">
        <f t="shared" si="29"/>
        <v>299</v>
      </c>
      <c r="C88" s="31" t="str">
        <f t="shared" si="0"/>
        <v>012B</v>
      </c>
      <c r="D88" s="32">
        <v>1</v>
      </c>
      <c r="E88" s="32" t="str">
        <f t="shared" si="1"/>
        <v>01</v>
      </c>
      <c r="F88" s="33" t="s">
        <v>365</v>
      </c>
      <c r="G88" s="52" t="s">
        <v>231</v>
      </c>
      <c r="H88" s="34">
        <v>1</v>
      </c>
      <c r="I88" s="15"/>
      <c r="J88" s="34" t="s">
        <v>104</v>
      </c>
      <c r="K88" s="52"/>
    </row>
    <row r="89" spans="1:11" x14ac:dyDescent="0.2">
      <c r="A89" s="162"/>
      <c r="B89" s="31">
        <f t="shared" si="29"/>
        <v>300</v>
      </c>
      <c r="C89" s="31" t="str">
        <f t="shared" si="0"/>
        <v>012C</v>
      </c>
      <c r="D89" s="32">
        <v>1</v>
      </c>
      <c r="E89" s="32" t="str">
        <f t="shared" si="1"/>
        <v>01</v>
      </c>
      <c r="F89" s="33" t="s">
        <v>366</v>
      </c>
      <c r="G89" s="52" t="s">
        <v>231</v>
      </c>
      <c r="H89" s="34">
        <v>1</v>
      </c>
      <c r="I89" s="15"/>
      <c r="J89" s="34" t="s">
        <v>104</v>
      </c>
      <c r="K89" s="52"/>
    </row>
    <row r="90" spans="1:11" x14ac:dyDescent="0.2">
      <c r="A90" s="162"/>
      <c r="B90" s="31">
        <f t="shared" si="29"/>
        <v>301</v>
      </c>
      <c r="C90" s="31" t="str">
        <f t="shared" ref="C90:C95" si="36">DEC2HEX(B90,4)</f>
        <v>012D</v>
      </c>
      <c r="D90" s="32">
        <v>1</v>
      </c>
      <c r="E90" s="32" t="str">
        <f t="shared" ref="E90:E95" si="37">DEC2HEX(D90,2)</f>
        <v>01</v>
      </c>
      <c r="F90" s="33" t="s">
        <v>367</v>
      </c>
      <c r="G90" s="52" t="s">
        <v>201</v>
      </c>
      <c r="H90" s="34">
        <v>1</v>
      </c>
      <c r="I90" s="15"/>
      <c r="J90" s="34" t="s">
        <v>104</v>
      </c>
      <c r="K90" s="52"/>
    </row>
    <row r="91" spans="1:11" x14ac:dyDescent="0.2">
      <c r="A91" s="162"/>
      <c r="B91" s="31">
        <f t="shared" si="29"/>
        <v>302</v>
      </c>
      <c r="C91" s="31" t="str">
        <f t="shared" si="36"/>
        <v>012E</v>
      </c>
      <c r="D91" s="32">
        <v>1</v>
      </c>
      <c r="E91" s="32" t="str">
        <f t="shared" si="37"/>
        <v>01</v>
      </c>
      <c r="F91" s="33" t="s">
        <v>368</v>
      </c>
      <c r="G91" s="52" t="s">
        <v>201</v>
      </c>
      <c r="H91" s="34">
        <v>1</v>
      </c>
      <c r="I91" s="15"/>
      <c r="J91" s="34" t="s">
        <v>104</v>
      </c>
      <c r="K91" s="52"/>
    </row>
    <row r="92" spans="1:11" x14ac:dyDescent="0.2">
      <c r="A92" s="162"/>
      <c r="B92" s="31">
        <f t="shared" si="29"/>
        <v>303</v>
      </c>
      <c r="C92" s="31" t="str">
        <f t="shared" si="36"/>
        <v>012F</v>
      </c>
      <c r="D92" s="32">
        <v>1</v>
      </c>
      <c r="E92" s="32" t="str">
        <f t="shared" si="37"/>
        <v>01</v>
      </c>
      <c r="F92" s="33" t="s">
        <v>369</v>
      </c>
      <c r="G92" s="52" t="s">
        <v>201</v>
      </c>
      <c r="H92" s="34">
        <v>1</v>
      </c>
      <c r="I92" s="15"/>
      <c r="J92" s="34" t="s">
        <v>104</v>
      </c>
      <c r="K92" s="52"/>
    </row>
    <row r="93" spans="1:11" x14ac:dyDescent="0.2">
      <c r="A93" s="162"/>
      <c r="B93" s="31">
        <f t="shared" si="29"/>
        <v>304</v>
      </c>
      <c r="C93" s="31" t="str">
        <f t="shared" si="36"/>
        <v>0130</v>
      </c>
      <c r="D93" s="32">
        <v>1</v>
      </c>
      <c r="E93" s="32" t="str">
        <f t="shared" si="37"/>
        <v>01</v>
      </c>
      <c r="F93" s="33" t="s">
        <v>370</v>
      </c>
      <c r="G93" s="52" t="s">
        <v>201</v>
      </c>
      <c r="H93" s="34">
        <v>1</v>
      </c>
      <c r="I93" s="15"/>
      <c r="J93" s="34" t="s">
        <v>104</v>
      </c>
      <c r="K93" s="52"/>
    </row>
    <row r="94" spans="1:11" x14ac:dyDescent="0.2">
      <c r="A94" s="162"/>
      <c r="B94" s="31">
        <f t="shared" si="29"/>
        <v>305</v>
      </c>
      <c r="C94" s="31" t="str">
        <f t="shared" si="36"/>
        <v>0131</v>
      </c>
      <c r="D94" s="32">
        <v>1</v>
      </c>
      <c r="E94" s="32" t="str">
        <f t="shared" si="37"/>
        <v>01</v>
      </c>
      <c r="F94" s="33" t="s">
        <v>371</v>
      </c>
      <c r="G94" s="52" t="s">
        <v>201</v>
      </c>
      <c r="H94" s="34">
        <v>1</v>
      </c>
      <c r="I94" s="15"/>
      <c r="J94" s="34" t="s">
        <v>104</v>
      </c>
      <c r="K94" s="52"/>
    </row>
    <row r="95" spans="1:11" x14ac:dyDescent="0.2">
      <c r="A95" s="162"/>
      <c r="B95" s="31">
        <f t="shared" si="29"/>
        <v>306</v>
      </c>
      <c r="C95" s="31" t="str">
        <f t="shared" si="36"/>
        <v>0132</v>
      </c>
      <c r="D95" s="32">
        <v>1</v>
      </c>
      <c r="E95" s="32" t="str">
        <f t="shared" si="37"/>
        <v>01</v>
      </c>
      <c r="F95" s="33" t="s">
        <v>372</v>
      </c>
      <c r="G95" s="52" t="s">
        <v>201</v>
      </c>
      <c r="H95" s="34">
        <v>1</v>
      </c>
      <c r="I95" s="15"/>
      <c r="J95" s="34" t="s">
        <v>104</v>
      </c>
      <c r="K95" s="52"/>
    </row>
    <row r="96" spans="1:11" x14ac:dyDescent="0.2">
      <c r="A96" s="162"/>
      <c r="B96" s="31">
        <f t="shared" ref="B96:B104" si="38">B95+D95</f>
        <v>307</v>
      </c>
      <c r="C96" s="31" t="str">
        <f t="shared" ref="C96:C104" si="39">DEC2HEX(B96,4)</f>
        <v>0133</v>
      </c>
      <c r="D96" s="32">
        <v>1</v>
      </c>
      <c r="E96" s="32" t="str">
        <f t="shared" ref="E96:E104" si="40">DEC2HEX(D96,2)</f>
        <v>01</v>
      </c>
      <c r="F96" s="33" t="s">
        <v>386</v>
      </c>
      <c r="G96" s="52" t="s">
        <v>201</v>
      </c>
      <c r="H96" s="34">
        <v>2</v>
      </c>
      <c r="I96" s="15"/>
      <c r="J96" s="34"/>
      <c r="K96" s="52"/>
    </row>
    <row r="97" spans="1:11" x14ac:dyDescent="0.2">
      <c r="A97" s="162"/>
      <c r="B97" s="31">
        <f t="shared" si="38"/>
        <v>308</v>
      </c>
      <c r="C97" s="31" t="str">
        <f t="shared" si="39"/>
        <v>0134</v>
      </c>
      <c r="D97" s="32">
        <v>4</v>
      </c>
      <c r="E97" s="32" t="str">
        <f t="shared" si="40"/>
        <v>04</v>
      </c>
      <c r="F97" s="33" t="s">
        <v>388</v>
      </c>
      <c r="G97" s="52" t="s">
        <v>387</v>
      </c>
      <c r="H97" s="34">
        <v>0</v>
      </c>
      <c r="I97" s="15"/>
      <c r="J97" s="34"/>
      <c r="K97" s="52"/>
    </row>
    <row r="98" spans="1:11" x14ac:dyDescent="0.2">
      <c r="A98" s="162"/>
      <c r="B98" s="31">
        <f t="shared" si="38"/>
        <v>312</v>
      </c>
      <c r="C98" s="31" t="str">
        <f t="shared" si="39"/>
        <v>0138</v>
      </c>
      <c r="D98" s="32">
        <v>4</v>
      </c>
      <c r="E98" s="32" t="str">
        <f t="shared" si="40"/>
        <v>04</v>
      </c>
      <c r="F98" s="33" t="s">
        <v>389</v>
      </c>
      <c r="G98" s="52" t="s">
        <v>387</v>
      </c>
      <c r="H98" s="34">
        <v>0</v>
      </c>
      <c r="I98" s="15"/>
      <c r="J98" s="34"/>
      <c r="K98" s="52"/>
    </row>
    <row r="99" spans="1:11" x14ac:dyDescent="0.2">
      <c r="A99" s="162"/>
      <c r="B99" s="31">
        <f t="shared" si="38"/>
        <v>316</v>
      </c>
      <c r="C99" s="31" t="str">
        <f t="shared" si="39"/>
        <v>013C</v>
      </c>
      <c r="D99" s="32">
        <v>4</v>
      </c>
      <c r="E99" s="32" t="str">
        <f t="shared" si="40"/>
        <v>04</v>
      </c>
      <c r="F99" s="33" t="s">
        <v>390</v>
      </c>
      <c r="G99" s="52" t="s">
        <v>387</v>
      </c>
      <c r="H99" s="34">
        <v>0</v>
      </c>
      <c r="I99" s="15"/>
      <c r="J99" s="34"/>
      <c r="K99" s="52"/>
    </row>
    <row r="100" spans="1:11" x14ac:dyDescent="0.2">
      <c r="A100" s="162"/>
      <c r="B100" s="31">
        <f t="shared" si="38"/>
        <v>320</v>
      </c>
      <c r="C100" s="31" t="str">
        <f t="shared" si="39"/>
        <v>0140</v>
      </c>
      <c r="D100" s="32">
        <v>4</v>
      </c>
      <c r="E100" s="32" t="str">
        <f t="shared" si="40"/>
        <v>04</v>
      </c>
      <c r="F100" s="33" t="s">
        <v>391</v>
      </c>
      <c r="G100" s="52" t="s">
        <v>387</v>
      </c>
      <c r="H100" s="34">
        <v>0</v>
      </c>
      <c r="I100" s="15"/>
      <c r="J100" s="34"/>
      <c r="K100" s="52"/>
    </row>
    <row r="101" spans="1:11" x14ac:dyDescent="0.2">
      <c r="A101" s="162"/>
      <c r="B101" s="31">
        <f t="shared" si="38"/>
        <v>324</v>
      </c>
      <c r="C101" s="31" t="str">
        <f t="shared" si="39"/>
        <v>0144</v>
      </c>
      <c r="D101" s="32">
        <v>4</v>
      </c>
      <c r="E101" s="32" t="str">
        <f t="shared" si="40"/>
        <v>04</v>
      </c>
      <c r="F101" s="33" t="s">
        <v>392</v>
      </c>
      <c r="G101" s="52" t="s">
        <v>387</v>
      </c>
      <c r="H101" s="34">
        <v>0</v>
      </c>
      <c r="I101" s="15"/>
      <c r="J101" s="34"/>
      <c r="K101" s="52"/>
    </row>
    <row r="102" spans="1:11" x14ac:dyDescent="0.2">
      <c r="A102" s="162"/>
      <c r="B102" s="31">
        <f t="shared" si="38"/>
        <v>328</v>
      </c>
      <c r="C102" s="31" t="str">
        <f t="shared" si="39"/>
        <v>0148</v>
      </c>
      <c r="D102" s="32">
        <v>4</v>
      </c>
      <c r="E102" s="32" t="str">
        <f t="shared" si="40"/>
        <v>04</v>
      </c>
      <c r="F102" s="33" t="s">
        <v>393</v>
      </c>
      <c r="G102" s="52" t="s">
        <v>387</v>
      </c>
      <c r="H102" s="34">
        <v>0</v>
      </c>
      <c r="I102" s="15"/>
      <c r="J102" s="34"/>
      <c r="K102" s="52"/>
    </row>
    <row r="103" spans="1:11" x14ac:dyDescent="0.2">
      <c r="A103" s="162"/>
      <c r="B103" s="31">
        <f t="shared" si="38"/>
        <v>332</v>
      </c>
      <c r="C103" s="31" t="str">
        <f t="shared" si="39"/>
        <v>014C</v>
      </c>
      <c r="D103" s="32">
        <v>4</v>
      </c>
      <c r="E103" s="32" t="str">
        <f t="shared" si="40"/>
        <v>04</v>
      </c>
      <c r="F103" s="33" t="s">
        <v>394</v>
      </c>
      <c r="G103" s="52" t="s">
        <v>387</v>
      </c>
      <c r="H103" s="34">
        <v>0</v>
      </c>
      <c r="I103" s="15"/>
      <c r="J103" s="34"/>
      <c r="K103" s="52"/>
    </row>
    <row r="104" spans="1:11" x14ac:dyDescent="0.2">
      <c r="A104" s="162"/>
      <c r="B104" s="31">
        <f t="shared" si="38"/>
        <v>336</v>
      </c>
      <c r="C104" s="31" t="str">
        <f t="shared" si="39"/>
        <v>0150</v>
      </c>
      <c r="D104" s="32">
        <v>4</v>
      </c>
      <c r="E104" s="32" t="str">
        <f t="shared" si="40"/>
        <v>04</v>
      </c>
      <c r="F104" s="33" t="s">
        <v>395</v>
      </c>
      <c r="G104" s="52" t="s">
        <v>387</v>
      </c>
      <c r="H104" s="34">
        <v>0</v>
      </c>
      <c r="I104" s="15"/>
      <c r="J104" s="34"/>
      <c r="K104" s="52"/>
    </row>
    <row r="105" spans="1:11" x14ac:dyDescent="0.2">
      <c r="A105" s="162"/>
      <c r="B105" s="31">
        <f t="shared" ref="B105" si="41">B104+D104</f>
        <v>340</v>
      </c>
      <c r="C105" s="31" t="str">
        <f t="shared" ref="C105" si="42">DEC2HEX(B105,4)</f>
        <v>0154</v>
      </c>
      <c r="D105" s="32">
        <v>4</v>
      </c>
      <c r="E105" s="32" t="str">
        <f t="shared" ref="E105" si="43">DEC2HEX(D105,2)</f>
        <v>04</v>
      </c>
      <c r="F105" s="33" t="s">
        <v>396</v>
      </c>
      <c r="G105" s="52" t="s">
        <v>387</v>
      </c>
      <c r="H105" s="34">
        <v>0</v>
      </c>
      <c r="I105" s="15"/>
      <c r="J105" s="34"/>
      <c r="K105" s="52"/>
    </row>
    <row r="106" spans="1:11" x14ac:dyDescent="0.2">
      <c r="A106" s="162"/>
      <c r="B106" s="31"/>
      <c r="C106" s="31"/>
      <c r="D106" s="32"/>
      <c r="E106" s="32"/>
      <c r="F106" s="33"/>
      <c r="G106" s="52"/>
      <c r="H106" s="34"/>
      <c r="I106" s="15"/>
      <c r="J106" s="34"/>
      <c r="K106" s="52"/>
    </row>
  </sheetData>
  <mergeCells count="1">
    <mergeCell ref="A2:A106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7F5A-C3F2-44C9-9770-936044E95757}">
  <dimension ref="A1:J37"/>
  <sheetViews>
    <sheetView zoomScaleNormal="100" workbookViewId="0">
      <selection activeCell="E22" sqref="A1:XFD1048576"/>
    </sheetView>
  </sheetViews>
  <sheetFormatPr defaultRowHeight="14.25" x14ac:dyDescent="0.2"/>
  <cols>
    <col min="1" max="1" width="15.375" customWidth="1"/>
    <col min="2" max="2" width="18.625" style="42" customWidth="1"/>
    <col min="3" max="3" width="16.25" style="42" customWidth="1"/>
    <col min="4" max="4" width="18.875" style="42" customWidth="1"/>
    <col min="5" max="5" width="24.875" style="42" customWidth="1"/>
    <col min="6" max="6" width="32.375" customWidth="1"/>
    <col min="7" max="7" width="22.625" customWidth="1"/>
    <col min="8" max="8" width="9.375" customWidth="1"/>
    <col min="9" max="9" width="70.75" customWidth="1"/>
    <col min="10" max="10" width="29.875" customWidth="1"/>
  </cols>
  <sheetData>
    <row r="1" spans="1:10" ht="46.5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x14ac:dyDescent="0.2">
      <c r="A2" s="8"/>
      <c r="B2" s="23">
        <v>4000</v>
      </c>
      <c r="C2" s="23" t="str">
        <f>DEC2HEX(B2,4)</f>
        <v>0FA0</v>
      </c>
      <c r="D2" s="23">
        <v>1</v>
      </c>
      <c r="E2" s="23" t="str">
        <f>DEC2HEX(D2,4)</f>
        <v>0001</v>
      </c>
      <c r="F2" s="11" t="s">
        <v>11</v>
      </c>
      <c r="G2" s="8"/>
      <c r="H2" s="8"/>
      <c r="I2" s="8"/>
      <c r="J2" s="8"/>
    </row>
    <row r="3" spans="1:10" x14ac:dyDescent="0.2">
      <c r="A3" s="8"/>
      <c r="B3" s="23">
        <f>B2+D2</f>
        <v>4001</v>
      </c>
      <c r="C3" s="23" t="str">
        <f>DEC2HEX(B3,4)</f>
        <v>0FA1</v>
      </c>
      <c r="D3" s="23">
        <v>30</v>
      </c>
      <c r="E3" s="23" t="str">
        <f>DEC2HEX(D3,4)</f>
        <v>001E</v>
      </c>
      <c r="F3" s="36" t="s">
        <v>512</v>
      </c>
      <c r="G3" s="8"/>
      <c r="H3" s="8"/>
      <c r="I3" s="8"/>
      <c r="J3" s="8"/>
    </row>
    <row r="4" spans="1:10" s="47" customFormat="1" x14ac:dyDescent="0.2">
      <c r="A4" s="56"/>
      <c r="B4" s="125">
        <f t="shared" ref="B4:B18" si="0">B3+D3</f>
        <v>4031</v>
      </c>
      <c r="C4" s="125" t="str">
        <f t="shared" ref="C4:C18" si="1">DEC2HEX(B4,4)</f>
        <v>0FBF</v>
      </c>
      <c r="D4" s="125">
        <v>50</v>
      </c>
      <c r="E4" s="125" t="str">
        <f t="shared" ref="E4:E18" si="2">DEC2HEX(D4,4)</f>
        <v>0032</v>
      </c>
      <c r="F4" s="125" t="s">
        <v>456</v>
      </c>
      <c r="G4" s="56"/>
      <c r="H4" s="56"/>
      <c r="I4" s="56"/>
      <c r="J4" s="56"/>
    </row>
    <row r="5" spans="1:10" ht="123.75" customHeight="1" x14ac:dyDescent="0.2">
      <c r="A5" s="8"/>
      <c r="B5" s="10">
        <f t="shared" si="0"/>
        <v>4081</v>
      </c>
      <c r="C5" s="10" t="str">
        <f t="shared" si="1"/>
        <v>0FF1</v>
      </c>
      <c r="D5" s="10">
        <v>112</v>
      </c>
      <c r="E5" s="10" t="str">
        <f t="shared" si="2"/>
        <v>0070</v>
      </c>
      <c r="F5" s="41" t="s">
        <v>521</v>
      </c>
      <c r="G5" s="8"/>
      <c r="I5" s="126" t="s">
        <v>523</v>
      </c>
      <c r="J5" s="8"/>
    </row>
    <row r="6" spans="1:10" s="47" customFormat="1" x14ac:dyDescent="0.2">
      <c r="A6" s="56"/>
      <c r="B6" s="125">
        <f t="shared" si="0"/>
        <v>4193</v>
      </c>
      <c r="C6" s="125" t="str">
        <f t="shared" si="1"/>
        <v>1061</v>
      </c>
      <c r="D6" s="125">
        <v>140</v>
      </c>
      <c r="E6" s="125" t="str">
        <f t="shared" si="2"/>
        <v>008C</v>
      </c>
      <c r="F6" s="125" t="s">
        <v>456</v>
      </c>
      <c r="G6" s="56"/>
      <c r="H6" s="56"/>
      <c r="I6" s="56"/>
      <c r="J6" s="56"/>
    </row>
    <row r="7" spans="1:10" x14ac:dyDescent="0.2">
      <c r="A7" s="8"/>
      <c r="B7" s="23">
        <f t="shared" si="0"/>
        <v>4333</v>
      </c>
      <c r="C7" s="23" t="str">
        <f t="shared" si="1"/>
        <v>10ED</v>
      </c>
      <c r="D7" s="23">
        <v>8</v>
      </c>
      <c r="E7" s="23" t="str">
        <f t="shared" si="2"/>
        <v>0008</v>
      </c>
      <c r="F7" s="36" t="s">
        <v>514</v>
      </c>
      <c r="G7" s="8"/>
      <c r="H7" s="8"/>
      <c r="I7" s="8"/>
      <c r="J7" s="8"/>
    </row>
    <row r="8" spans="1:10" s="47" customFormat="1" x14ac:dyDescent="0.2">
      <c r="A8" s="56"/>
      <c r="B8" s="125">
        <f t="shared" si="0"/>
        <v>4341</v>
      </c>
      <c r="C8" s="125" t="str">
        <f t="shared" si="1"/>
        <v>10F5</v>
      </c>
      <c r="D8" s="125">
        <v>10</v>
      </c>
      <c r="E8" s="125" t="str">
        <f t="shared" si="2"/>
        <v>000A</v>
      </c>
      <c r="F8" s="125" t="s">
        <v>456</v>
      </c>
      <c r="G8" s="56"/>
      <c r="H8" s="56"/>
      <c r="I8" s="56"/>
      <c r="J8" s="56"/>
    </row>
    <row r="9" spans="1:10" x14ac:dyDescent="0.2">
      <c r="A9" s="8"/>
      <c r="B9" s="23">
        <f t="shared" si="0"/>
        <v>4351</v>
      </c>
      <c r="C9" s="23" t="str">
        <f t="shared" si="1"/>
        <v>10FF</v>
      </c>
      <c r="D9" s="23">
        <v>8</v>
      </c>
      <c r="E9" s="23" t="str">
        <f t="shared" si="2"/>
        <v>0008</v>
      </c>
      <c r="F9" s="36" t="s">
        <v>515</v>
      </c>
      <c r="G9" s="8"/>
      <c r="H9" s="8"/>
      <c r="I9" s="8"/>
      <c r="J9" s="8"/>
    </row>
    <row r="10" spans="1:10" s="47" customFormat="1" x14ac:dyDescent="0.2">
      <c r="A10" s="56"/>
      <c r="B10" s="125">
        <f t="shared" si="0"/>
        <v>4359</v>
      </c>
      <c r="C10" s="125" t="str">
        <f t="shared" si="1"/>
        <v>1107</v>
      </c>
      <c r="D10" s="125">
        <v>10</v>
      </c>
      <c r="E10" s="125" t="str">
        <f t="shared" si="2"/>
        <v>000A</v>
      </c>
      <c r="F10" s="125" t="s">
        <v>456</v>
      </c>
      <c r="G10" s="56"/>
      <c r="H10" s="56"/>
      <c r="I10" s="56"/>
      <c r="J10" s="56"/>
    </row>
    <row r="11" spans="1:10" x14ac:dyDescent="0.2">
      <c r="A11" s="8"/>
      <c r="B11" s="23">
        <f t="shared" si="0"/>
        <v>4369</v>
      </c>
      <c r="C11" s="23" t="str">
        <f t="shared" si="1"/>
        <v>1111</v>
      </c>
      <c r="D11" s="23">
        <v>16</v>
      </c>
      <c r="E11" s="23" t="str">
        <f t="shared" si="2"/>
        <v>0010</v>
      </c>
      <c r="F11" s="36" t="s">
        <v>516</v>
      </c>
      <c r="G11" s="8"/>
      <c r="H11" s="8"/>
      <c r="I11" s="8"/>
      <c r="J11" s="8"/>
    </row>
    <row r="12" spans="1:10" s="47" customFormat="1" x14ac:dyDescent="0.2">
      <c r="A12" s="56"/>
      <c r="B12" s="125">
        <f t="shared" si="0"/>
        <v>4385</v>
      </c>
      <c r="C12" s="125" t="str">
        <f t="shared" si="1"/>
        <v>1121</v>
      </c>
      <c r="D12" s="125">
        <v>10</v>
      </c>
      <c r="E12" s="125" t="str">
        <f t="shared" si="2"/>
        <v>000A</v>
      </c>
      <c r="F12" s="125" t="s">
        <v>456</v>
      </c>
      <c r="G12" s="56"/>
      <c r="H12" s="56"/>
      <c r="I12" s="56"/>
      <c r="J12" s="56"/>
    </row>
    <row r="13" spans="1:10" x14ac:dyDescent="0.2">
      <c r="A13" s="8"/>
      <c r="B13" s="23">
        <f t="shared" si="0"/>
        <v>4395</v>
      </c>
      <c r="C13" s="23" t="str">
        <f t="shared" si="1"/>
        <v>112B</v>
      </c>
      <c r="D13" s="23">
        <v>1</v>
      </c>
      <c r="E13" s="23" t="str">
        <f t="shared" si="2"/>
        <v>0001</v>
      </c>
      <c r="F13" s="36" t="s">
        <v>517</v>
      </c>
      <c r="G13" s="8"/>
      <c r="H13" s="8"/>
      <c r="I13" s="8"/>
      <c r="J13" s="8"/>
    </row>
    <row r="14" spans="1:10" s="47" customFormat="1" x14ac:dyDescent="0.2">
      <c r="A14" s="56"/>
      <c r="B14" s="125">
        <f t="shared" si="0"/>
        <v>4396</v>
      </c>
      <c r="C14" s="125" t="str">
        <f t="shared" si="1"/>
        <v>112C</v>
      </c>
      <c r="D14" s="125">
        <v>10</v>
      </c>
      <c r="E14" s="125" t="str">
        <f t="shared" si="2"/>
        <v>000A</v>
      </c>
      <c r="F14" s="125" t="s">
        <v>456</v>
      </c>
      <c r="G14" s="56"/>
      <c r="H14" s="56"/>
      <c r="I14" s="56"/>
      <c r="J14" s="56"/>
    </row>
    <row r="15" spans="1:10" x14ac:dyDescent="0.2">
      <c r="A15" s="8"/>
      <c r="B15" s="23">
        <f t="shared" si="0"/>
        <v>4406</v>
      </c>
      <c r="C15" s="23" t="str">
        <f t="shared" si="1"/>
        <v>1136</v>
      </c>
      <c r="D15" s="23">
        <v>1</v>
      </c>
      <c r="E15" s="23" t="str">
        <f t="shared" si="2"/>
        <v>0001</v>
      </c>
      <c r="F15" s="36" t="s">
        <v>518</v>
      </c>
      <c r="G15" s="8"/>
      <c r="H15" s="8"/>
      <c r="I15" s="8"/>
      <c r="J15" s="8"/>
    </row>
    <row r="16" spans="1:10" s="47" customFormat="1" x14ac:dyDescent="0.2">
      <c r="A16" s="56"/>
      <c r="B16" s="125">
        <f t="shared" si="0"/>
        <v>4407</v>
      </c>
      <c r="C16" s="125" t="str">
        <f t="shared" si="1"/>
        <v>1137</v>
      </c>
      <c r="D16" s="125">
        <v>10</v>
      </c>
      <c r="E16" s="125" t="str">
        <f t="shared" si="2"/>
        <v>000A</v>
      </c>
      <c r="F16" s="125" t="s">
        <v>456</v>
      </c>
      <c r="G16" s="56"/>
      <c r="H16" s="56"/>
      <c r="I16" s="56"/>
      <c r="J16" s="56"/>
    </row>
    <row r="17" spans="1:10" x14ac:dyDescent="0.2">
      <c r="A17" s="8"/>
      <c r="B17" s="23">
        <f t="shared" si="0"/>
        <v>4417</v>
      </c>
      <c r="C17" s="23" t="str">
        <f t="shared" si="1"/>
        <v>1141</v>
      </c>
      <c r="D17" s="23">
        <v>1</v>
      </c>
      <c r="E17" s="23" t="str">
        <f t="shared" si="2"/>
        <v>0001</v>
      </c>
      <c r="F17" s="36" t="s">
        <v>519</v>
      </c>
      <c r="G17" s="8"/>
      <c r="H17" s="8"/>
      <c r="I17" s="8"/>
      <c r="J17" s="8"/>
    </row>
    <row r="18" spans="1:10" s="47" customFormat="1" x14ac:dyDescent="0.2">
      <c r="A18" s="56"/>
      <c r="B18" s="125">
        <f t="shared" si="0"/>
        <v>4418</v>
      </c>
      <c r="C18" s="125" t="str">
        <f t="shared" si="1"/>
        <v>1142</v>
      </c>
      <c r="D18" s="125">
        <v>92</v>
      </c>
      <c r="E18" s="125" t="str">
        <f t="shared" si="2"/>
        <v>005C</v>
      </c>
      <c r="F18" s="125" t="s">
        <v>456</v>
      </c>
      <c r="G18" s="56"/>
      <c r="H18" s="56"/>
      <c r="I18" s="56"/>
      <c r="J18" s="56"/>
    </row>
    <row r="19" spans="1:10" x14ac:dyDescent="0.2">
      <c r="A19" s="8"/>
      <c r="B19" s="23"/>
      <c r="C19" s="23"/>
      <c r="D19" s="23"/>
      <c r="E19" s="23"/>
      <c r="F19" s="8"/>
      <c r="G19" s="8"/>
      <c r="H19" s="8"/>
      <c r="I19" s="8"/>
      <c r="J19" s="8"/>
    </row>
    <row r="20" spans="1:10" x14ac:dyDescent="0.2">
      <c r="A20" s="8"/>
      <c r="B20" s="23"/>
      <c r="C20" s="23"/>
      <c r="D20" s="23"/>
      <c r="E20" s="23"/>
      <c r="F20" s="8"/>
      <c r="G20" s="8"/>
      <c r="H20" s="8"/>
      <c r="I20" s="8"/>
      <c r="J20" s="8"/>
    </row>
    <row r="21" spans="1:10" x14ac:dyDescent="0.2">
      <c r="A21" s="8"/>
      <c r="B21" s="23"/>
      <c r="C21" s="23"/>
      <c r="D21" s="23"/>
      <c r="E21" s="23"/>
      <c r="F21" s="8"/>
      <c r="G21" s="8"/>
      <c r="H21" s="8"/>
      <c r="I21" s="8"/>
      <c r="J21" s="8"/>
    </row>
    <row r="22" spans="1:10" x14ac:dyDescent="0.2">
      <c r="A22" s="8"/>
      <c r="B22" s="23"/>
      <c r="C22" s="23"/>
      <c r="D22" s="23"/>
      <c r="E22" s="23"/>
      <c r="F22" s="8"/>
      <c r="G22" s="8"/>
      <c r="H22" s="8"/>
      <c r="I22" s="8"/>
      <c r="J22" s="8"/>
    </row>
    <row r="23" spans="1:10" x14ac:dyDescent="0.2">
      <c r="A23" s="8"/>
      <c r="B23" s="23"/>
      <c r="C23" s="23"/>
      <c r="D23" s="23"/>
      <c r="E23" s="23"/>
      <c r="F23" s="8"/>
      <c r="G23" s="8"/>
      <c r="H23" s="8"/>
      <c r="I23" s="8"/>
      <c r="J23" s="8"/>
    </row>
    <row r="24" spans="1:10" x14ac:dyDescent="0.2">
      <c r="A24" s="8"/>
      <c r="B24" s="23"/>
      <c r="C24" s="23"/>
      <c r="D24" s="23"/>
      <c r="E24" s="23"/>
      <c r="F24" s="8"/>
      <c r="G24" s="8"/>
      <c r="H24" s="8"/>
      <c r="I24" s="8"/>
      <c r="J24" s="8"/>
    </row>
    <row r="25" spans="1:10" x14ac:dyDescent="0.2">
      <c r="A25" s="8"/>
      <c r="B25" s="23"/>
      <c r="C25" s="23"/>
      <c r="D25" s="23"/>
      <c r="E25" s="23"/>
      <c r="F25" s="8"/>
      <c r="G25" s="8"/>
      <c r="H25" s="8"/>
      <c r="I25" s="8"/>
      <c r="J25" s="8"/>
    </row>
    <row r="26" spans="1:10" x14ac:dyDescent="0.2">
      <c r="A26" s="8"/>
      <c r="B26" s="23"/>
      <c r="C26" s="23"/>
      <c r="D26" s="23"/>
      <c r="E26" s="23"/>
      <c r="F26" s="8"/>
      <c r="G26" s="8"/>
      <c r="H26" s="8"/>
      <c r="I26" s="8"/>
      <c r="J26" s="8"/>
    </row>
    <row r="27" spans="1:10" x14ac:dyDescent="0.2">
      <c r="A27" s="8"/>
      <c r="B27" s="23"/>
      <c r="C27" s="23"/>
      <c r="D27" s="23"/>
      <c r="E27" s="23"/>
      <c r="F27" s="8"/>
      <c r="G27" s="8"/>
      <c r="H27" s="8"/>
      <c r="I27" s="8"/>
      <c r="J27" s="8"/>
    </row>
    <row r="28" spans="1:10" x14ac:dyDescent="0.2">
      <c r="A28" s="8"/>
      <c r="B28" s="23"/>
      <c r="C28" s="23"/>
      <c r="D28" s="23"/>
      <c r="E28" s="23"/>
      <c r="F28" s="8"/>
      <c r="G28" s="8"/>
      <c r="H28" s="8"/>
      <c r="I28" s="8"/>
      <c r="J28" s="8"/>
    </row>
    <row r="29" spans="1:10" x14ac:dyDescent="0.2">
      <c r="A29" s="8"/>
      <c r="B29" s="23"/>
      <c r="C29" s="23"/>
      <c r="D29" s="23"/>
      <c r="E29" s="23"/>
      <c r="F29" s="8"/>
      <c r="G29" s="8"/>
      <c r="H29" s="8"/>
      <c r="I29" s="8"/>
      <c r="J29" s="8"/>
    </row>
    <row r="30" spans="1:10" x14ac:dyDescent="0.2">
      <c r="A30" s="8"/>
      <c r="B30" s="23"/>
      <c r="C30" s="23"/>
      <c r="D30" s="23"/>
      <c r="E30" s="23"/>
      <c r="F30" s="8"/>
      <c r="G30" s="8"/>
      <c r="H30" s="8"/>
      <c r="I30" s="8"/>
      <c r="J30" s="8"/>
    </row>
    <row r="31" spans="1:10" x14ac:dyDescent="0.2">
      <c r="A31" s="8"/>
      <c r="B31" s="23"/>
      <c r="C31" s="23"/>
      <c r="D31" s="23"/>
      <c r="E31" s="23"/>
      <c r="F31" s="8"/>
      <c r="G31" s="8"/>
      <c r="H31" s="8"/>
      <c r="I31" s="8"/>
      <c r="J31" s="8"/>
    </row>
    <row r="32" spans="1:10" x14ac:dyDescent="0.2">
      <c r="A32" s="8"/>
      <c r="B32" s="23"/>
      <c r="C32" s="23"/>
      <c r="D32" s="23"/>
      <c r="E32" s="23"/>
      <c r="F32" s="8"/>
      <c r="G32" s="8"/>
      <c r="H32" s="8"/>
      <c r="I32" s="8"/>
      <c r="J32" s="8"/>
    </row>
    <row r="33" spans="1:10" x14ac:dyDescent="0.2">
      <c r="A33" s="8"/>
      <c r="B33" s="23"/>
      <c r="C33" s="23"/>
      <c r="D33" s="23"/>
      <c r="E33" s="23"/>
      <c r="F33" s="8"/>
      <c r="G33" s="8"/>
      <c r="H33" s="8"/>
      <c r="I33" s="8"/>
      <c r="J33" s="8"/>
    </row>
    <row r="34" spans="1:10" x14ac:dyDescent="0.2">
      <c r="A34" s="8"/>
      <c r="B34" s="23"/>
      <c r="C34" s="23"/>
      <c r="D34" s="23"/>
      <c r="E34" s="23"/>
      <c r="F34" s="8"/>
      <c r="G34" s="8"/>
      <c r="H34" s="8"/>
      <c r="I34" s="8"/>
      <c r="J34" s="8"/>
    </row>
    <row r="35" spans="1:10" x14ac:dyDescent="0.2">
      <c r="A35" s="8"/>
      <c r="B35" s="23"/>
      <c r="C35" s="23"/>
      <c r="D35" s="23"/>
      <c r="E35" s="23"/>
      <c r="F35" s="8"/>
      <c r="G35" s="8"/>
      <c r="H35" s="8"/>
      <c r="I35" s="8"/>
      <c r="J35" s="8"/>
    </row>
    <row r="36" spans="1:10" x14ac:dyDescent="0.2">
      <c r="A36" s="8"/>
      <c r="B36" s="23"/>
      <c r="C36" s="23"/>
      <c r="D36" s="23"/>
      <c r="E36" s="23"/>
      <c r="F36" s="8"/>
      <c r="G36" s="8"/>
      <c r="H36" s="8"/>
      <c r="I36" s="8"/>
      <c r="J36" s="8"/>
    </row>
    <row r="37" spans="1:10" x14ac:dyDescent="0.2">
      <c r="A37" s="8"/>
      <c r="B37" s="23"/>
      <c r="C37" s="23"/>
      <c r="D37" s="23"/>
      <c r="E37" s="23"/>
      <c r="F37" s="8"/>
      <c r="G37" s="8"/>
      <c r="H37" s="8"/>
      <c r="I37" s="8"/>
      <c r="J37" s="8"/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1612-A35F-4793-B3EC-FA40EE0358F2}">
  <dimension ref="A1:K37"/>
  <sheetViews>
    <sheetView topLeftCell="B15" workbookViewId="0">
      <selection activeCell="J18" sqref="J18"/>
    </sheetView>
  </sheetViews>
  <sheetFormatPr defaultRowHeight="14.25" x14ac:dyDescent="0.2"/>
  <cols>
    <col min="1" max="1" width="15.375" customWidth="1"/>
    <col min="2" max="2" width="20.375" style="4" customWidth="1"/>
    <col min="3" max="3" width="18.625" style="42" customWidth="1"/>
    <col min="4" max="4" width="16.25" style="42" customWidth="1"/>
    <col min="5" max="5" width="18.875" style="42" customWidth="1"/>
    <col min="6" max="6" width="18.125" style="42" customWidth="1"/>
    <col min="7" max="7" width="32.375" customWidth="1"/>
    <col min="8" max="8" width="22.625" customWidth="1"/>
    <col min="9" max="9" width="9.375" customWidth="1"/>
    <col min="10" max="10" width="70.75" customWidth="1"/>
    <col min="11" max="11" width="29.875" customWidth="1"/>
  </cols>
  <sheetData>
    <row r="1" spans="1:11" ht="43.5" customHeight="1" x14ac:dyDescent="0.2">
      <c r="A1" s="8" t="s">
        <v>0</v>
      </c>
      <c r="B1" s="131" t="s">
        <v>552</v>
      </c>
      <c r="C1" s="9" t="s">
        <v>1</v>
      </c>
      <c r="D1" s="9" t="s">
        <v>2</v>
      </c>
      <c r="E1" s="9" t="s">
        <v>3</v>
      </c>
      <c r="F1" s="10" t="s">
        <v>4</v>
      </c>
      <c r="G1" s="11" t="s">
        <v>5</v>
      </c>
      <c r="H1" s="10" t="s">
        <v>6</v>
      </c>
      <c r="I1" s="10" t="s">
        <v>7</v>
      </c>
      <c r="J1" s="9" t="s">
        <v>8</v>
      </c>
      <c r="K1" s="9" t="s">
        <v>9</v>
      </c>
    </row>
    <row r="2" spans="1:11" x14ac:dyDescent="0.2">
      <c r="A2" s="8"/>
      <c r="B2" s="131" t="s">
        <v>551</v>
      </c>
      <c r="C2" s="23">
        <v>4000</v>
      </c>
      <c r="D2" s="23" t="str">
        <f>DEC2HEX(C2,4)</f>
        <v>0FA0</v>
      </c>
      <c r="E2" s="23">
        <v>1</v>
      </c>
      <c r="F2" s="23" t="str">
        <f>DEC2HEX(E2,4)</f>
        <v>0001</v>
      </c>
      <c r="G2" s="127" t="s">
        <v>527</v>
      </c>
      <c r="H2" s="8"/>
      <c r="I2" s="8"/>
      <c r="J2" s="8"/>
      <c r="K2" s="8"/>
    </row>
    <row r="3" spans="1:11" ht="99.75" x14ac:dyDescent="0.2">
      <c r="A3" s="8"/>
      <c r="B3" s="131" t="s">
        <v>551</v>
      </c>
      <c r="C3" s="23">
        <f>C2+E2</f>
        <v>4001</v>
      </c>
      <c r="D3" s="23" t="str">
        <f>DEC2HEX(C3,4)</f>
        <v>0FA1</v>
      </c>
      <c r="E3" s="23">
        <v>30</v>
      </c>
      <c r="F3" s="23" t="str">
        <f>DEC2HEX(E3,4)</f>
        <v>001E</v>
      </c>
      <c r="G3" s="36" t="s">
        <v>528</v>
      </c>
      <c r="H3" s="8"/>
      <c r="I3" s="8"/>
      <c r="J3" s="128" t="s">
        <v>541</v>
      </c>
      <c r="K3" s="8"/>
    </row>
    <row r="4" spans="1:11" s="35" customFormat="1" ht="85.5" x14ac:dyDescent="0.2">
      <c r="A4" s="52"/>
      <c r="B4" s="32" t="s">
        <v>551</v>
      </c>
      <c r="C4" s="51">
        <f t="shared" ref="C4:C18" si="0">C3+E3</f>
        <v>4031</v>
      </c>
      <c r="D4" s="51" t="str">
        <f t="shared" ref="D4:D18" si="1">DEC2HEX(C4,4)</f>
        <v>0FBF</v>
      </c>
      <c r="E4" s="51">
        <v>8</v>
      </c>
      <c r="F4" s="51" t="str">
        <f t="shared" ref="F4:F18" si="2">DEC2HEX(E4,4)</f>
        <v>0008</v>
      </c>
      <c r="G4" s="51" t="s">
        <v>530</v>
      </c>
      <c r="H4" s="52"/>
      <c r="I4" s="52"/>
      <c r="J4" s="129" t="s">
        <v>542</v>
      </c>
      <c r="K4" s="52"/>
    </row>
    <row r="5" spans="1:11" ht="39" customHeight="1" x14ac:dyDescent="0.2">
      <c r="A5" s="8"/>
      <c r="B5" s="131" t="s">
        <v>551</v>
      </c>
      <c r="C5" s="10">
        <f t="shared" si="0"/>
        <v>4039</v>
      </c>
      <c r="D5" s="10" t="str">
        <f t="shared" si="1"/>
        <v>0FC7</v>
      </c>
      <c r="E5" s="10">
        <v>2</v>
      </c>
      <c r="F5" s="10" t="str">
        <f t="shared" si="2"/>
        <v>0002</v>
      </c>
      <c r="G5" s="41" t="s">
        <v>525</v>
      </c>
      <c r="H5" s="8"/>
      <c r="J5" s="126" t="s">
        <v>543</v>
      </c>
      <c r="K5" s="8"/>
    </row>
    <row r="6" spans="1:11" s="47" customFormat="1" ht="270.75" x14ac:dyDescent="0.2">
      <c r="A6" s="52"/>
      <c r="B6" s="32" t="s">
        <v>551</v>
      </c>
      <c r="C6" s="51">
        <f t="shared" si="0"/>
        <v>4041</v>
      </c>
      <c r="D6" s="51" t="str">
        <f t="shared" si="1"/>
        <v>0FC9</v>
      </c>
      <c r="E6" s="51">
        <v>2</v>
      </c>
      <c r="F6" s="51" t="str">
        <f t="shared" si="2"/>
        <v>0002</v>
      </c>
      <c r="G6" s="51" t="s">
        <v>526</v>
      </c>
      <c r="H6" s="52"/>
      <c r="I6" s="56"/>
      <c r="J6" s="129" t="s">
        <v>544</v>
      </c>
      <c r="K6" s="56"/>
    </row>
    <row r="7" spans="1:11" ht="128.25" x14ac:dyDescent="0.2">
      <c r="A7" s="52"/>
      <c r="B7" s="32" t="s">
        <v>551</v>
      </c>
      <c r="C7" s="51">
        <f t="shared" si="0"/>
        <v>4043</v>
      </c>
      <c r="D7" s="51" t="str">
        <f t="shared" si="1"/>
        <v>0FCB</v>
      </c>
      <c r="E7" s="51">
        <v>1</v>
      </c>
      <c r="F7" s="51" t="str">
        <f t="shared" si="2"/>
        <v>0001</v>
      </c>
      <c r="G7" s="51" t="s">
        <v>529</v>
      </c>
      <c r="H7" s="52"/>
      <c r="I7" s="8"/>
      <c r="J7" s="128" t="s">
        <v>545</v>
      </c>
      <c r="K7" s="8"/>
    </row>
    <row r="8" spans="1:11" s="47" customFormat="1" ht="114" x14ac:dyDescent="0.2">
      <c r="A8" s="52"/>
      <c r="B8" s="32" t="s">
        <v>551</v>
      </c>
      <c r="C8" s="51">
        <f t="shared" si="0"/>
        <v>4044</v>
      </c>
      <c r="D8" s="51" t="str">
        <f t="shared" si="1"/>
        <v>0FCC</v>
      </c>
      <c r="E8" s="51">
        <v>14</v>
      </c>
      <c r="F8" s="51" t="str">
        <f t="shared" si="2"/>
        <v>000E</v>
      </c>
      <c r="G8" s="51" t="s">
        <v>531</v>
      </c>
      <c r="H8" s="52"/>
      <c r="I8" s="56"/>
      <c r="J8" s="129" t="s">
        <v>549</v>
      </c>
      <c r="K8" s="56"/>
    </row>
    <row r="9" spans="1:11" x14ac:dyDescent="0.2">
      <c r="A9" s="52"/>
      <c r="B9" s="32" t="s">
        <v>551</v>
      </c>
      <c r="C9" s="51">
        <f t="shared" si="0"/>
        <v>4058</v>
      </c>
      <c r="D9" s="51" t="str">
        <f t="shared" si="1"/>
        <v>0FDA</v>
      </c>
      <c r="E9" s="51">
        <v>1</v>
      </c>
      <c r="F9" s="51" t="str">
        <f t="shared" si="2"/>
        <v>0001</v>
      </c>
      <c r="G9" s="51" t="s">
        <v>532</v>
      </c>
      <c r="H9" s="52"/>
      <c r="I9" s="8"/>
      <c r="J9" s="130" t="s">
        <v>546</v>
      </c>
      <c r="K9" s="8"/>
    </row>
    <row r="10" spans="1:11" s="47" customFormat="1" x14ac:dyDescent="0.2">
      <c r="A10" s="52"/>
      <c r="B10" s="32" t="s">
        <v>551</v>
      </c>
      <c r="C10" s="51">
        <f t="shared" si="0"/>
        <v>4059</v>
      </c>
      <c r="D10" s="51" t="str">
        <f t="shared" si="1"/>
        <v>0FDB</v>
      </c>
      <c r="E10" s="51">
        <v>1</v>
      </c>
      <c r="F10" s="51" t="str">
        <f t="shared" si="2"/>
        <v>0001</v>
      </c>
      <c r="G10" s="51" t="s">
        <v>533</v>
      </c>
      <c r="H10" s="52"/>
      <c r="I10" s="56"/>
      <c r="J10" s="52" t="s">
        <v>547</v>
      </c>
      <c r="K10" s="56"/>
    </row>
    <row r="11" spans="1:11" x14ac:dyDescent="0.2">
      <c r="A11" s="8"/>
      <c r="B11" s="131" t="s">
        <v>551</v>
      </c>
      <c r="C11" s="23">
        <f t="shared" si="0"/>
        <v>4060</v>
      </c>
      <c r="D11" s="23" t="str">
        <f t="shared" si="1"/>
        <v>0FDC</v>
      </c>
      <c r="E11" s="23">
        <v>1</v>
      </c>
      <c r="F11" s="23" t="str">
        <f t="shared" si="2"/>
        <v>0001</v>
      </c>
      <c r="G11" s="36" t="s">
        <v>534</v>
      </c>
      <c r="H11" s="8"/>
      <c r="I11" s="8"/>
      <c r="J11" s="130" t="s">
        <v>548</v>
      </c>
      <c r="K11" s="8"/>
    </row>
    <row r="12" spans="1:11" s="47" customFormat="1" x14ac:dyDescent="0.2">
      <c r="A12" s="56"/>
      <c r="B12" s="45"/>
      <c r="C12" s="125">
        <f t="shared" si="0"/>
        <v>4061</v>
      </c>
      <c r="D12" s="125" t="str">
        <f t="shared" si="1"/>
        <v>0FDD</v>
      </c>
      <c r="E12" s="125">
        <v>100</v>
      </c>
      <c r="F12" s="125" t="str">
        <f t="shared" si="2"/>
        <v>0064</v>
      </c>
      <c r="G12" s="125" t="s">
        <v>535</v>
      </c>
      <c r="H12" s="56"/>
      <c r="I12" s="56"/>
      <c r="J12" s="56" t="s">
        <v>535</v>
      </c>
      <c r="K12" s="56"/>
    </row>
    <row r="13" spans="1:11" x14ac:dyDescent="0.2">
      <c r="A13" s="52"/>
      <c r="B13" s="32" t="s">
        <v>553</v>
      </c>
      <c r="C13" s="51">
        <f t="shared" si="0"/>
        <v>4161</v>
      </c>
      <c r="D13" s="51" t="str">
        <f t="shared" si="1"/>
        <v>1041</v>
      </c>
      <c r="E13" s="51">
        <v>1</v>
      </c>
      <c r="F13" s="51" t="str">
        <f t="shared" si="2"/>
        <v>0001</v>
      </c>
      <c r="G13" s="51" t="s">
        <v>536</v>
      </c>
      <c r="H13" s="52"/>
      <c r="I13" s="52"/>
      <c r="J13" s="52" t="s">
        <v>550</v>
      </c>
      <c r="K13" s="130"/>
    </row>
    <row r="14" spans="1:11" s="47" customFormat="1" x14ac:dyDescent="0.2">
      <c r="A14" s="52"/>
      <c r="B14" s="32" t="s">
        <v>553</v>
      </c>
      <c r="C14" s="51">
        <f t="shared" si="0"/>
        <v>4162</v>
      </c>
      <c r="D14" s="51" t="str">
        <f t="shared" si="1"/>
        <v>1042</v>
      </c>
      <c r="E14" s="51">
        <v>1</v>
      </c>
      <c r="F14" s="51" t="str">
        <f t="shared" si="2"/>
        <v>0001</v>
      </c>
      <c r="G14" s="51" t="s">
        <v>554</v>
      </c>
      <c r="H14" s="52"/>
      <c r="I14" s="52"/>
      <c r="J14" s="52"/>
      <c r="K14" s="56"/>
    </row>
    <row r="15" spans="1:11" ht="71.25" x14ac:dyDescent="0.2">
      <c r="A15" s="52"/>
      <c r="B15" s="32" t="s">
        <v>553</v>
      </c>
      <c r="C15" s="51">
        <f t="shared" si="0"/>
        <v>4163</v>
      </c>
      <c r="D15" s="51" t="str">
        <f t="shared" si="1"/>
        <v>1043</v>
      </c>
      <c r="E15" s="51">
        <v>16</v>
      </c>
      <c r="F15" s="51" t="str">
        <f t="shared" si="2"/>
        <v>0010</v>
      </c>
      <c r="G15" s="51" t="s">
        <v>537</v>
      </c>
      <c r="H15" s="52"/>
      <c r="I15" s="52"/>
      <c r="J15" s="129" t="s">
        <v>555</v>
      </c>
      <c r="K15" s="8"/>
    </row>
    <row r="16" spans="1:11" s="47" customFormat="1" ht="142.5" x14ac:dyDescent="0.2">
      <c r="A16" s="52"/>
      <c r="B16" s="32" t="s">
        <v>553</v>
      </c>
      <c r="C16" s="51">
        <f t="shared" si="0"/>
        <v>4179</v>
      </c>
      <c r="D16" s="51" t="str">
        <f t="shared" si="1"/>
        <v>1053</v>
      </c>
      <c r="E16" s="51">
        <v>10</v>
      </c>
      <c r="F16" s="51" t="str">
        <f t="shared" si="2"/>
        <v>000A</v>
      </c>
      <c r="G16" s="51" t="s">
        <v>538</v>
      </c>
      <c r="H16" s="52"/>
      <c r="I16" s="52"/>
      <c r="J16" s="129" t="s">
        <v>556</v>
      </c>
      <c r="K16" s="56"/>
    </row>
    <row r="17" spans="1:11" ht="57" x14ac:dyDescent="0.2">
      <c r="A17" s="52"/>
      <c r="B17" s="32" t="s">
        <v>553</v>
      </c>
      <c r="C17" s="51">
        <f t="shared" si="0"/>
        <v>4189</v>
      </c>
      <c r="D17" s="51" t="str">
        <f t="shared" si="1"/>
        <v>105D</v>
      </c>
      <c r="E17" s="51">
        <v>2</v>
      </c>
      <c r="F17" s="51" t="str">
        <f t="shared" si="2"/>
        <v>0002</v>
      </c>
      <c r="G17" s="51" t="s">
        <v>539</v>
      </c>
      <c r="H17" s="52"/>
      <c r="I17" s="52"/>
      <c r="J17" s="129" t="s">
        <v>557</v>
      </c>
      <c r="K17" s="8"/>
    </row>
    <row r="18" spans="1:11" s="35" customFormat="1" ht="128.25" x14ac:dyDescent="0.2">
      <c r="A18" s="52"/>
      <c r="B18" s="32" t="s">
        <v>553</v>
      </c>
      <c r="C18" s="51">
        <f t="shared" si="0"/>
        <v>4191</v>
      </c>
      <c r="D18" s="51" t="str">
        <f t="shared" si="1"/>
        <v>105F</v>
      </c>
      <c r="E18" s="51">
        <v>1</v>
      </c>
      <c r="F18" s="51" t="str">
        <f t="shared" si="2"/>
        <v>0001</v>
      </c>
      <c r="G18" s="51" t="s">
        <v>540</v>
      </c>
      <c r="H18" s="52"/>
      <c r="I18" s="52"/>
      <c r="J18" s="129" t="s">
        <v>558</v>
      </c>
      <c r="K18" s="52"/>
    </row>
    <row r="19" spans="1:11" x14ac:dyDescent="0.2">
      <c r="A19" s="8"/>
      <c r="B19" s="10"/>
      <c r="C19" s="23"/>
      <c r="D19" s="23"/>
      <c r="E19" s="23"/>
      <c r="F19" s="23"/>
      <c r="G19" s="8"/>
      <c r="H19" s="8"/>
      <c r="I19" s="8"/>
      <c r="J19" s="8"/>
      <c r="K19" s="8"/>
    </row>
    <row r="20" spans="1:11" x14ac:dyDescent="0.2">
      <c r="A20" s="8"/>
      <c r="B20" s="10"/>
      <c r="C20" s="23"/>
      <c r="D20" s="23"/>
      <c r="E20" s="23"/>
      <c r="F20" s="23"/>
      <c r="G20" s="8"/>
      <c r="H20" s="8"/>
      <c r="I20" s="8"/>
      <c r="J20" s="8"/>
      <c r="K20" s="8"/>
    </row>
    <row r="21" spans="1:11" x14ac:dyDescent="0.2">
      <c r="A21" s="8"/>
      <c r="B21" s="10"/>
      <c r="C21" s="23"/>
      <c r="D21" s="23"/>
      <c r="E21" s="23"/>
      <c r="F21" s="23"/>
      <c r="G21" s="8"/>
      <c r="H21" s="8"/>
      <c r="I21" s="8"/>
      <c r="J21" s="8"/>
      <c r="K21" s="8"/>
    </row>
    <row r="22" spans="1:11" x14ac:dyDescent="0.2">
      <c r="A22" s="8"/>
      <c r="B22" s="10"/>
      <c r="C22" s="23"/>
      <c r="D22" s="23"/>
      <c r="E22" s="23"/>
      <c r="F22" s="23"/>
      <c r="G22" s="8"/>
      <c r="H22" s="8"/>
      <c r="I22" s="8"/>
      <c r="J22" s="8"/>
      <c r="K22" s="8"/>
    </row>
    <row r="23" spans="1:11" x14ac:dyDescent="0.2">
      <c r="A23" s="8"/>
      <c r="B23" s="10"/>
      <c r="C23" s="23"/>
      <c r="D23" s="23"/>
      <c r="E23" s="23"/>
      <c r="F23" s="23"/>
      <c r="G23" s="8"/>
      <c r="H23" s="8"/>
      <c r="I23" s="8"/>
      <c r="J23" s="8"/>
      <c r="K23" s="8"/>
    </row>
    <row r="24" spans="1:11" x14ac:dyDescent="0.2">
      <c r="A24" s="8"/>
      <c r="B24" s="10"/>
      <c r="C24" s="23"/>
      <c r="D24" s="23"/>
      <c r="E24" s="23"/>
      <c r="F24" s="23"/>
      <c r="G24" s="8"/>
      <c r="H24" s="8"/>
      <c r="I24" s="8"/>
      <c r="J24" s="8"/>
      <c r="K24" s="8"/>
    </row>
    <row r="25" spans="1:11" x14ac:dyDescent="0.2">
      <c r="A25" s="8"/>
      <c r="B25" s="10"/>
      <c r="C25" s="23"/>
      <c r="D25" s="23"/>
      <c r="E25" s="23"/>
      <c r="F25" s="23"/>
      <c r="G25" s="8"/>
      <c r="H25" s="8"/>
      <c r="I25" s="8"/>
      <c r="J25" s="8"/>
      <c r="K25" s="8"/>
    </row>
    <row r="26" spans="1:11" x14ac:dyDescent="0.2">
      <c r="A26" s="8"/>
      <c r="B26" s="10"/>
      <c r="C26" s="23"/>
      <c r="D26" s="23"/>
      <c r="E26" s="23"/>
      <c r="F26" s="23"/>
      <c r="G26" s="8"/>
      <c r="H26" s="8"/>
      <c r="I26" s="8"/>
      <c r="J26" s="8"/>
      <c r="K26" s="8"/>
    </row>
    <row r="27" spans="1:11" x14ac:dyDescent="0.2">
      <c r="A27" s="8"/>
      <c r="B27" s="10"/>
      <c r="C27" s="23"/>
      <c r="D27" s="23"/>
      <c r="E27" s="23"/>
      <c r="F27" s="23"/>
      <c r="G27" s="8"/>
      <c r="H27" s="8"/>
      <c r="I27" s="8"/>
      <c r="J27" s="8"/>
      <c r="K27" s="8"/>
    </row>
    <row r="28" spans="1:11" x14ac:dyDescent="0.2">
      <c r="A28" s="8"/>
      <c r="B28" s="10"/>
      <c r="C28" s="23"/>
      <c r="D28" s="23"/>
      <c r="E28" s="23"/>
      <c r="F28" s="23"/>
      <c r="G28" s="8"/>
      <c r="H28" s="8"/>
      <c r="I28" s="8"/>
      <c r="J28" s="8"/>
      <c r="K28" s="8"/>
    </row>
    <row r="29" spans="1:11" x14ac:dyDescent="0.2">
      <c r="A29" s="8"/>
      <c r="B29" s="10"/>
      <c r="C29" s="23"/>
      <c r="D29" s="23"/>
      <c r="E29" s="23"/>
      <c r="F29" s="23"/>
      <c r="G29" s="8"/>
      <c r="H29" s="8"/>
      <c r="I29" s="8"/>
      <c r="J29" s="8"/>
      <c r="K29" s="8"/>
    </row>
    <row r="30" spans="1:11" x14ac:dyDescent="0.2">
      <c r="A30" s="8"/>
      <c r="B30" s="10"/>
      <c r="C30" s="23"/>
      <c r="D30" s="23"/>
      <c r="E30" s="23"/>
      <c r="F30" s="23"/>
      <c r="G30" s="8"/>
      <c r="H30" s="8"/>
      <c r="I30" s="8"/>
      <c r="J30" s="8"/>
      <c r="K30" s="8"/>
    </row>
    <row r="31" spans="1:11" x14ac:dyDescent="0.2">
      <c r="A31" s="8"/>
      <c r="B31" s="10"/>
      <c r="C31" s="23"/>
      <c r="D31" s="23"/>
      <c r="E31" s="23"/>
      <c r="F31" s="23"/>
      <c r="G31" s="8"/>
      <c r="H31" s="8"/>
      <c r="I31" s="8"/>
      <c r="J31" s="8"/>
      <c r="K31" s="8"/>
    </row>
    <row r="32" spans="1:11" x14ac:dyDescent="0.2">
      <c r="A32" s="8"/>
      <c r="B32" s="10"/>
      <c r="C32" s="23"/>
      <c r="D32" s="23"/>
      <c r="E32" s="23"/>
      <c r="F32" s="23"/>
      <c r="G32" s="8"/>
      <c r="H32" s="8"/>
      <c r="I32" s="8"/>
      <c r="J32" s="8"/>
      <c r="K32" s="8"/>
    </row>
    <row r="33" spans="1:11" x14ac:dyDescent="0.2">
      <c r="A33" s="8"/>
      <c r="B33" s="10"/>
      <c r="C33" s="23"/>
      <c r="D33" s="23"/>
      <c r="E33" s="23"/>
      <c r="F33" s="23"/>
      <c r="G33" s="8"/>
      <c r="H33" s="8"/>
      <c r="I33" s="8"/>
      <c r="J33" s="8"/>
      <c r="K33" s="8"/>
    </row>
    <row r="34" spans="1:11" x14ac:dyDescent="0.2">
      <c r="A34" s="8"/>
      <c r="B34" s="10"/>
      <c r="C34" s="23"/>
      <c r="D34" s="23"/>
      <c r="E34" s="23"/>
      <c r="F34" s="23"/>
      <c r="G34" s="8"/>
      <c r="H34" s="8"/>
      <c r="I34" s="8"/>
      <c r="J34" s="8"/>
      <c r="K34" s="8"/>
    </row>
    <row r="35" spans="1:11" x14ac:dyDescent="0.2">
      <c r="A35" s="8"/>
      <c r="B35" s="10"/>
      <c r="C35" s="23"/>
      <c r="D35" s="23"/>
      <c r="E35" s="23"/>
      <c r="F35" s="23"/>
      <c r="G35" s="8"/>
      <c r="H35" s="8"/>
      <c r="I35" s="8"/>
      <c r="J35" s="8"/>
      <c r="K35" s="8"/>
    </row>
    <row r="36" spans="1:11" x14ac:dyDescent="0.2">
      <c r="A36" s="8"/>
      <c r="B36" s="10"/>
      <c r="C36" s="23"/>
      <c r="D36" s="23"/>
      <c r="E36" s="23"/>
      <c r="F36" s="23"/>
      <c r="G36" s="8"/>
      <c r="H36" s="8"/>
      <c r="I36" s="8"/>
      <c r="J36" s="8"/>
      <c r="K36" s="8"/>
    </row>
    <row r="37" spans="1:11" x14ac:dyDescent="0.2">
      <c r="A37" s="8"/>
      <c r="B37" s="10"/>
      <c r="C37" s="23"/>
      <c r="D37" s="23"/>
      <c r="E37" s="23"/>
      <c r="F37" s="23"/>
      <c r="G37" s="8"/>
      <c r="H37" s="8"/>
      <c r="I37" s="8"/>
      <c r="J37" s="8"/>
      <c r="K37" s="8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BCBF-F5CC-4C46-95F8-7681659A2181}">
  <dimension ref="A1:J37"/>
  <sheetViews>
    <sheetView workbookViewId="0">
      <selection activeCell="F5" sqref="F5"/>
    </sheetView>
  </sheetViews>
  <sheetFormatPr defaultRowHeight="14.25" x14ac:dyDescent="0.2"/>
  <cols>
    <col min="1" max="1" width="15.375" customWidth="1"/>
    <col min="2" max="2" width="18.625" style="42" customWidth="1"/>
    <col min="3" max="3" width="16.25" style="42" customWidth="1"/>
    <col min="4" max="4" width="18.875" style="42" customWidth="1"/>
    <col min="5" max="5" width="24.875" style="42" customWidth="1"/>
    <col min="6" max="6" width="32.375" customWidth="1"/>
    <col min="7" max="7" width="22.625" customWidth="1"/>
    <col min="8" max="8" width="9.375" customWidth="1"/>
    <col min="9" max="9" width="70.75" customWidth="1"/>
    <col min="10" max="10" width="29.875" customWidth="1"/>
  </cols>
  <sheetData>
    <row r="1" spans="1:10" ht="46.5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x14ac:dyDescent="0.2">
      <c r="A2" s="8"/>
      <c r="B2" s="23">
        <v>4000</v>
      </c>
      <c r="C2" s="23" t="str">
        <f>DEC2HEX(B2,4)</f>
        <v>0FA0</v>
      </c>
      <c r="D2" s="23">
        <v>1</v>
      </c>
      <c r="E2" s="23" t="str">
        <f>DEC2HEX(D2,4)</f>
        <v>0001</v>
      </c>
      <c r="F2" s="11" t="s">
        <v>11</v>
      </c>
      <c r="G2" s="8"/>
      <c r="H2" s="8"/>
      <c r="I2" s="8"/>
      <c r="J2" s="8"/>
    </row>
    <row r="3" spans="1:10" x14ac:dyDescent="0.2">
      <c r="A3" s="8"/>
      <c r="B3" s="23">
        <f>B2+D2</f>
        <v>4001</v>
      </c>
      <c r="C3" s="23" t="str">
        <f>DEC2HEX(B3,4)</f>
        <v>0FA1</v>
      </c>
      <c r="D3" s="23">
        <v>30</v>
      </c>
      <c r="E3" s="23" t="str">
        <f>DEC2HEX(D3,4)</f>
        <v>001E</v>
      </c>
      <c r="F3" s="36" t="s">
        <v>512</v>
      </c>
      <c r="G3" s="8"/>
      <c r="H3" s="8"/>
      <c r="I3" s="8"/>
      <c r="J3" s="8"/>
    </row>
    <row r="4" spans="1:10" s="47" customFormat="1" x14ac:dyDescent="0.2">
      <c r="A4" s="56"/>
      <c r="B4" s="125">
        <f t="shared" ref="B4:B18" si="0">B3+D3</f>
        <v>4031</v>
      </c>
      <c r="C4" s="125" t="str">
        <f t="shared" ref="C4:C18" si="1">DEC2HEX(B4,4)</f>
        <v>0FBF</v>
      </c>
      <c r="D4" s="125">
        <v>50</v>
      </c>
      <c r="E4" s="125" t="str">
        <f t="shared" ref="E4:E18" si="2">DEC2HEX(D4,4)</f>
        <v>0032</v>
      </c>
      <c r="F4" s="125" t="s">
        <v>456</v>
      </c>
      <c r="G4" s="56"/>
      <c r="H4" s="56"/>
      <c r="I4" s="56"/>
      <c r="J4" s="56"/>
    </row>
    <row r="5" spans="1:10" ht="123.75" customHeight="1" x14ac:dyDescent="0.2">
      <c r="A5" s="8"/>
      <c r="B5" s="10">
        <f t="shared" si="0"/>
        <v>4081</v>
      </c>
      <c r="C5" s="10" t="str">
        <f t="shared" si="1"/>
        <v>0FF1</v>
      </c>
      <c r="D5" s="10">
        <v>112</v>
      </c>
      <c r="E5" s="10" t="str">
        <f t="shared" si="2"/>
        <v>0070</v>
      </c>
      <c r="F5" s="41" t="s">
        <v>524</v>
      </c>
      <c r="G5" s="8"/>
      <c r="I5" s="126" t="s">
        <v>523</v>
      </c>
      <c r="J5" s="8"/>
    </row>
    <row r="6" spans="1:10" s="47" customFormat="1" x14ac:dyDescent="0.2">
      <c r="A6" s="56"/>
      <c r="B6" s="125">
        <f t="shared" si="0"/>
        <v>4193</v>
      </c>
      <c r="C6" s="125" t="str">
        <f t="shared" si="1"/>
        <v>1061</v>
      </c>
      <c r="D6" s="125">
        <v>140</v>
      </c>
      <c r="E6" s="125" t="str">
        <f t="shared" si="2"/>
        <v>008C</v>
      </c>
      <c r="F6" s="125" t="s">
        <v>456</v>
      </c>
      <c r="G6" s="56"/>
      <c r="H6" s="56"/>
      <c r="I6" s="56"/>
      <c r="J6" s="56"/>
    </row>
    <row r="7" spans="1:10" x14ac:dyDescent="0.2">
      <c r="A7" s="8"/>
      <c r="B7" s="23">
        <f t="shared" si="0"/>
        <v>4333</v>
      </c>
      <c r="C7" s="23" t="str">
        <f t="shared" si="1"/>
        <v>10ED</v>
      </c>
      <c r="D7" s="23">
        <v>8</v>
      </c>
      <c r="E7" s="23" t="str">
        <f t="shared" si="2"/>
        <v>0008</v>
      </c>
      <c r="F7" s="36" t="s">
        <v>514</v>
      </c>
      <c r="G7" s="8"/>
      <c r="H7" s="8"/>
      <c r="I7" s="8"/>
      <c r="J7" s="8"/>
    </row>
    <row r="8" spans="1:10" s="47" customFormat="1" x14ac:dyDescent="0.2">
      <c r="A8" s="56"/>
      <c r="B8" s="125">
        <f t="shared" si="0"/>
        <v>4341</v>
      </c>
      <c r="C8" s="125" t="str">
        <f t="shared" si="1"/>
        <v>10F5</v>
      </c>
      <c r="D8" s="125">
        <v>10</v>
      </c>
      <c r="E8" s="125" t="str">
        <f t="shared" si="2"/>
        <v>000A</v>
      </c>
      <c r="F8" s="125" t="s">
        <v>456</v>
      </c>
      <c r="G8" s="56"/>
      <c r="H8" s="56"/>
      <c r="I8" s="56"/>
      <c r="J8" s="56"/>
    </row>
    <row r="9" spans="1:10" x14ac:dyDescent="0.2">
      <c r="A9" s="8"/>
      <c r="B9" s="23">
        <f t="shared" si="0"/>
        <v>4351</v>
      </c>
      <c r="C9" s="23" t="str">
        <f t="shared" si="1"/>
        <v>10FF</v>
      </c>
      <c r="D9" s="23">
        <v>8</v>
      </c>
      <c r="E9" s="23" t="str">
        <f t="shared" si="2"/>
        <v>0008</v>
      </c>
      <c r="F9" s="36" t="s">
        <v>515</v>
      </c>
      <c r="G9" s="8"/>
      <c r="H9" s="8"/>
      <c r="I9" s="8"/>
      <c r="J9" s="8"/>
    </row>
    <row r="10" spans="1:10" s="47" customFormat="1" x14ac:dyDescent="0.2">
      <c r="A10" s="56"/>
      <c r="B10" s="125">
        <f t="shared" si="0"/>
        <v>4359</v>
      </c>
      <c r="C10" s="125" t="str">
        <f t="shared" si="1"/>
        <v>1107</v>
      </c>
      <c r="D10" s="125">
        <v>10</v>
      </c>
      <c r="E10" s="125" t="str">
        <f t="shared" si="2"/>
        <v>000A</v>
      </c>
      <c r="F10" s="125" t="s">
        <v>456</v>
      </c>
      <c r="G10" s="56"/>
      <c r="H10" s="56"/>
      <c r="I10" s="56"/>
      <c r="J10" s="56"/>
    </row>
    <row r="11" spans="1:10" x14ac:dyDescent="0.2">
      <c r="A11" s="8"/>
      <c r="B11" s="23">
        <f t="shared" si="0"/>
        <v>4369</v>
      </c>
      <c r="C11" s="23" t="str">
        <f t="shared" si="1"/>
        <v>1111</v>
      </c>
      <c r="D11" s="23">
        <v>16</v>
      </c>
      <c r="E11" s="23" t="str">
        <f t="shared" si="2"/>
        <v>0010</v>
      </c>
      <c r="F11" s="36" t="s">
        <v>516</v>
      </c>
      <c r="G11" s="8"/>
      <c r="H11" s="8"/>
      <c r="I11" s="8"/>
      <c r="J11" s="8"/>
    </row>
    <row r="12" spans="1:10" s="47" customFormat="1" x14ac:dyDescent="0.2">
      <c r="A12" s="56"/>
      <c r="B12" s="125">
        <f t="shared" si="0"/>
        <v>4385</v>
      </c>
      <c r="C12" s="125" t="str">
        <f t="shared" si="1"/>
        <v>1121</v>
      </c>
      <c r="D12" s="125">
        <v>10</v>
      </c>
      <c r="E12" s="125" t="str">
        <f t="shared" si="2"/>
        <v>000A</v>
      </c>
      <c r="F12" s="125" t="s">
        <v>456</v>
      </c>
      <c r="G12" s="56"/>
      <c r="H12" s="56"/>
      <c r="I12" s="56"/>
      <c r="J12" s="56"/>
    </row>
    <row r="13" spans="1:10" x14ac:dyDescent="0.2">
      <c r="A13" s="8"/>
      <c r="B13" s="23">
        <f t="shared" si="0"/>
        <v>4395</v>
      </c>
      <c r="C13" s="23" t="str">
        <f t="shared" si="1"/>
        <v>112B</v>
      </c>
      <c r="D13" s="23">
        <v>1</v>
      </c>
      <c r="E13" s="23" t="str">
        <f t="shared" si="2"/>
        <v>0001</v>
      </c>
      <c r="F13" s="36" t="s">
        <v>517</v>
      </c>
      <c r="G13" s="8"/>
      <c r="H13" s="8"/>
      <c r="I13" s="8"/>
      <c r="J13" s="8"/>
    </row>
    <row r="14" spans="1:10" s="47" customFormat="1" x14ac:dyDescent="0.2">
      <c r="A14" s="56"/>
      <c r="B14" s="125">
        <f t="shared" si="0"/>
        <v>4396</v>
      </c>
      <c r="C14" s="125" t="str">
        <f t="shared" si="1"/>
        <v>112C</v>
      </c>
      <c r="D14" s="125">
        <v>10</v>
      </c>
      <c r="E14" s="125" t="str">
        <f t="shared" si="2"/>
        <v>000A</v>
      </c>
      <c r="F14" s="125" t="s">
        <v>456</v>
      </c>
      <c r="G14" s="56"/>
      <c r="H14" s="56"/>
      <c r="I14" s="56"/>
      <c r="J14" s="56"/>
    </row>
    <row r="15" spans="1:10" x14ac:dyDescent="0.2">
      <c r="A15" s="8"/>
      <c r="B15" s="23">
        <f t="shared" si="0"/>
        <v>4406</v>
      </c>
      <c r="C15" s="23" t="str">
        <f t="shared" si="1"/>
        <v>1136</v>
      </c>
      <c r="D15" s="23">
        <v>1</v>
      </c>
      <c r="E15" s="23" t="str">
        <f t="shared" si="2"/>
        <v>0001</v>
      </c>
      <c r="F15" s="36" t="s">
        <v>518</v>
      </c>
      <c r="G15" s="8"/>
      <c r="H15" s="8"/>
      <c r="I15" s="8"/>
      <c r="J15" s="8"/>
    </row>
    <row r="16" spans="1:10" s="47" customFormat="1" x14ac:dyDescent="0.2">
      <c r="A16" s="56"/>
      <c r="B16" s="125">
        <f t="shared" si="0"/>
        <v>4407</v>
      </c>
      <c r="C16" s="125" t="str">
        <f t="shared" si="1"/>
        <v>1137</v>
      </c>
      <c r="D16" s="125">
        <v>10</v>
      </c>
      <c r="E16" s="125" t="str">
        <f t="shared" si="2"/>
        <v>000A</v>
      </c>
      <c r="F16" s="125" t="s">
        <v>456</v>
      </c>
      <c r="G16" s="56"/>
      <c r="H16" s="56"/>
      <c r="I16" s="56"/>
      <c r="J16" s="56"/>
    </row>
    <row r="17" spans="1:10" x14ac:dyDescent="0.2">
      <c r="A17" s="8"/>
      <c r="B17" s="23">
        <f t="shared" si="0"/>
        <v>4417</v>
      </c>
      <c r="C17" s="23" t="str">
        <f t="shared" si="1"/>
        <v>1141</v>
      </c>
      <c r="D17" s="23">
        <v>1</v>
      </c>
      <c r="E17" s="23" t="str">
        <f t="shared" si="2"/>
        <v>0001</v>
      </c>
      <c r="F17" s="36" t="s">
        <v>519</v>
      </c>
      <c r="G17" s="8"/>
      <c r="H17" s="8"/>
      <c r="I17" s="8"/>
      <c r="J17" s="8"/>
    </row>
    <row r="18" spans="1:10" s="47" customFormat="1" x14ac:dyDescent="0.2">
      <c r="A18" s="56"/>
      <c r="B18" s="125">
        <f t="shared" si="0"/>
        <v>4418</v>
      </c>
      <c r="C18" s="125" t="str">
        <f t="shared" si="1"/>
        <v>1142</v>
      </c>
      <c r="D18" s="125">
        <v>92</v>
      </c>
      <c r="E18" s="125" t="str">
        <f t="shared" si="2"/>
        <v>005C</v>
      </c>
      <c r="F18" s="125" t="s">
        <v>456</v>
      </c>
      <c r="G18" s="56"/>
      <c r="H18" s="56"/>
      <c r="I18" s="56"/>
      <c r="J18" s="56"/>
    </row>
    <row r="19" spans="1:10" x14ac:dyDescent="0.2">
      <c r="A19" s="8"/>
      <c r="B19" s="23"/>
      <c r="C19" s="23"/>
      <c r="D19" s="23"/>
      <c r="E19" s="23"/>
      <c r="F19" s="8"/>
      <c r="G19" s="8"/>
      <c r="H19" s="8"/>
      <c r="I19" s="8"/>
      <c r="J19" s="8"/>
    </row>
    <row r="20" spans="1:10" x14ac:dyDescent="0.2">
      <c r="A20" s="8"/>
      <c r="B20" s="23"/>
      <c r="C20" s="23"/>
      <c r="D20" s="23"/>
      <c r="E20" s="23"/>
      <c r="F20" s="8"/>
      <c r="G20" s="8"/>
      <c r="H20" s="8"/>
      <c r="I20" s="8"/>
      <c r="J20" s="8"/>
    </row>
    <row r="21" spans="1:10" x14ac:dyDescent="0.2">
      <c r="A21" s="8"/>
      <c r="B21" s="23"/>
      <c r="C21" s="23"/>
      <c r="D21" s="23"/>
      <c r="E21" s="23"/>
      <c r="F21" s="8"/>
      <c r="G21" s="8"/>
      <c r="H21" s="8"/>
      <c r="I21" s="8"/>
      <c r="J21" s="8"/>
    </row>
    <row r="22" spans="1:10" x14ac:dyDescent="0.2">
      <c r="A22" s="8"/>
      <c r="B22" s="23"/>
      <c r="C22" s="23"/>
      <c r="D22" s="23"/>
      <c r="E22" s="23"/>
      <c r="F22" s="8"/>
      <c r="G22" s="8"/>
      <c r="H22" s="8"/>
      <c r="I22" s="8"/>
      <c r="J22" s="8"/>
    </row>
    <row r="23" spans="1:10" x14ac:dyDescent="0.2">
      <c r="A23" s="8"/>
      <c r="B23" s="23"/>
      <c r="C23" s="23"/>
      <c r="D23" s="23"/>
      <c r="E23" s="23"/>
      <c r="F23" s="8"/>
      <c r="G23" s="8"/>
      <c r="H23" s="8"/>
      <c r="I23" s="8"/>
      <c r="J23" s="8"/>
    </row>
    <row r="24" spans="1:10" x14ac:dyDescent="0.2">
      <c r="A24" s="8"/>
      <c r="B24" s="23"/>
      <c r="C24" s="23"/>
      <c r="D24" s="23"/>
      <c r="E24" s="23"/>
      <c r="F24" s="8"/>
      <c r="G24" s="8"/>
      <c r="H24" s="8"/>
      <c r="I24" s="8"/>
      <c r="J24" s="8"/>
    </row>
    <row r="25" spans="1:10" x14ac:dyDescent="0.2">
      <c r="A25" s="8"/>
      <c r="B25" s="23"/>
      <c r="C25" s="23"/>
      <c r="D25" s="23"/>
      <c r="E25" s="23"/>
      <c r="F25" s="8"/>
      <c r="G25" s="8"/>
      <c r="H25" s="8"/>
      <c r="I25" s="8"/>
      <c r="J25" s="8"/>
    </row>
    <row r="26" spans="1:10" x14ac:dyDescent="0.2">
      <c r="A26" s="8"/>
      <c r="B26" s="23"/>
      <c r="C26" s="23"/>
      <c r="D26" s="23"/>
      <c r="E26" s="23"/>
      <c r="F26" s="8"/>
      <c r="G26" s="8"/>
      <c r="H26" s="8"/>
      <c r="I26" s="8"/>
      <c r="J26" s="8"/>
    </row>
    <row r="27" spans="1:10" x14ac:dyDescent="0.2">
      <c r="A27" s="8"/>
      <c r="B27" s="23"/>
      <c r="C27" s="23"/>
      <c r="D27" s="23"/>
      <c r="E27" s="23"/>
      <c r="F27" s="8"/>
      <c r="G27" s="8"/>
      <c r="H27" s="8"/>
      <c r="I27" s="8"/>
      <c r="J27" s="8"/>
    </row>
    <row r="28" spans="1:10" x14ac:dyDescent="0.2">
      <c r="A28" s="8"/>
      <c r="B28" s="23"/>
      <c r="C28" s="23"/>
      <c r="D28" s="23"/>
      <c r="E28" s="23"/>
      <c r="F28" s="8"/>
      <c r="G28" s="8"/>
      <c r="H28" s="8"/>
      <c r="I28" s="8"/>
      <c r="J28" s="8"/>
    </row>
    <row r="29" spans="1:10" x14ac:dyDescent="0.2">
      <c r="A29" s="8"/>
      <c r="B29" s="23"/>
      <c r="C29" s="23"/>
      <c r="D29" s="23"/>
      <c r="E29" s="23"/>
      <c r="F29" s="8"/>
      <c r="G29" s="8"/>
      <c r="H29" s="8"/>
      <c r="I29" s="8"/>
      <c r="J29" s="8"/>
    </row>
    <row r="30" spans="1:10" x14ac:dyDescent="0.2">
      <c r="A30" s="8"/>
      <c r="B30" s="23"/>
      <c r="C30" s="23"/>
      <c r="D30" s="23"/>
      <c r="E30" s="23"/>
      <c r="F30" s="8"/>
      <c r="G30" s="8"/>
      <c r="H30" s="8"/>
      <c r="I30" s="8"/>
      <c r="J30" s="8"/>
    </row>
    <row r="31" spans="1:10" x14ac:dyDescent="0.2">
      <c r="A31" s="8"/>
      <c r="B31" s="23"/>
      <c r="C31" s="23"/>
      <c r="D31" s="23"/>
      <c r="E31" s="23"/>
      <c r="F31" s="8"/>
      <c r="G31" s="8"/>
      <c r="H31" s="8"/>
      <c r="I31" s="8"/>
      <c r="J31" s="8"/>
    </row>
    <row r="32" spans="1:10" x14ac:dyDescent="0.2">
      <c r="A32" s="8"/>
      <c r="B32" s="23"/>
      <c r="C32" s="23"/>
      <c r="D32" s="23"/>
      <c r="E32" s="23"/>
      <c r="F32" s="8"/>
      <c r="G32" s="8"/>
      <c r="H32" s="8"/>
      <c r="I32" s="8"/>
      <c r="J32" s="8"/>
    </row>
    <row r="33" spans="1:10" x14ac:dyDescent="0.2">
      <c r="A33" s="8"/>
      <c r="B33" s="23"/>
      <c r="C33" s="23"/>
      <c r="D33" s="23"/>
      <c r="E33" s="23"/>
      <c r="F33" s="8"/>
      <c r="G33" s="8"/>
      <c r="H33" s="8"/>
      <c r="I33" s="8"/>
      <c r="J33" s="8"/>
    </row>
    <row r="34" spans="1:10" x14ac:dyDescent="0.2">
      <c r="A34" s="8"/>
      <c r="B34" s="23"/>
      <c r="C34" s="23"/>
      <c r="D34" s="23"/>
      <c r="E34" s="23"/>
      <c r="F34" s="8"/>
      <c r="G34" s="8"/>
      <c r="H34" s="8"/>
      <c r="I34" s="8"/>
      <c r="J34" s="8"/>
    </row>
    <row r="35" spans="1:10" x14ac:dyDescent="0.2">
      <c r="A35" s="8"/>
      <c r="B35" s="23"/>
      <c r="C35" s="23"/>
      <c r="D35" s="23"/>
      <c r="E35" s="23"/>
      <c r="F35" s="8"/>
      <c r="G35" s="8"/>
      <c r="H35" s="8"/>
      <c r="I35" s="8"/>
      <c r="J35" s="8"/>
    </row>
    <row r="36" spans="1:10" x14ac:dyDescent="0.2">
      <c r="A36" s="8"/>
      <c r="B36" s="23"/>
      <c r="C36" s="23"/>
      <c r="D36" s="23"/>
      <c r="E36" s="23"/>
      <c r="F36" s="8"/>
      <c r="G36" s="8"/>
      <c r="H36" s="8"/>
      <c r="I36" s="8"/>
      <c r="J36" s="8"/>
    </row>
    <row r="37" spans="1:10" x14ac:dyDescent="0.2">
      <c r="A37" s="8"/>
      <c r="B37" s="23"/>
      <c r="C37" s="23"/>
      <c r="D37" s="23"/>
      <c r="E37" s="23"/>
      <c r="F37" s="8"/>
      <c r="G37" s="8"/>
      <c r="H37" s="8"/>
      <c r="I37" s="8"/>
      <c r="J37" s="8"/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157A6-27FE-400D-845D-BB65F79E266F}">
  <dimension ref="A1:J158"/>
  <sheetViews>
    <sheetView tabSelected="1" topLeftCell="A136" workbookViewId="0">
      <selection activeCell="G145" sqref="G145"/>
    </sheetView>
  </sheetViews>
  <sheetFormatPr defaultRowHeight="14.25" x14ac:dyDescent="0.2"/>
  <cols>
    <col min="3" max="3" width="15.125" customWidth="1"/>
    <col min="5" max="5" width="20.625" customWidth="1"/>
    <col min="6" max="6" width="59.5" customWidth="1"/>
    <col min="7" max="7" width="24.5" customWidth="1"/>
    <col min="9" max="9" width="53.25" customWidth="1"/>
    <col min="10" max="10" width="39.75" customWidth="1"/>
  </cols>
  <sheetData>
    <row r="1" spans="1:10" ht="71.25" x14ac:dyDescent="0.2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ht="42.75" x14ac:dyDescent="0.2">
      <c r="A2" s="156" t="s">
        <v>242</v>
      </c>
      <c r="B2" s="9">
        <v>6000</v>
      </c>
      <c r="C2" s="9" t="str">
        <f>DEC2HEX(B2,4)</f>
        <v>1770</v>
      </c>
      <c r="D2" s="9">
        <v>1</v>
      </c>
      <c r="E2" s="10" t="str">
        <f>DEC2HEX(D2,4)</f>
        <v>0001</v>
      </c>
      <c r="F2" s="11" t="s">
        <v>11</v>
      </c>
      <c r="G2" s="36" t="s">
        <v>601</v>
      </c>
      <c r="H2" s="23"/>
      <c r="I2" s="40" t="s">
        <v>602</v>
      </c>
      <c r="J2" s="19" t="s">
        <v>14</v>
      </c>
    </row>
    <row r="3" spans="1:10" x14ac:dyDescent="0.2">
      <c r="A3" s="157"/>
      <c r="B3" s="9">
        <f>B2+D2</f>
        <v>6001</v>
      </c>
      <c r="C3" s="31" t="str">
        <f>DEC2HEX(B3,4)</f>
        <v>1771</v>
      </c>
      <c r="D3" s="31">
        <v>1</v>
      </c>
      <c r="E3" s="32" t="str">
        <f>DEC2HEX(D3,4)</f>
        <v>0001</v>
      </c>
      <c r="F3" s="132" t="s">
        <v>559</v>
      </c>
      <c r="G3" s="40" t="s">
        <v>149</v>
      </c>
      <c r="H3" s="51"/>
      <c r="I3" s="48" t="s">
        <v>154</v>
      </c>
      <c r="J3" s="40" t="s">
        <v>603</v>
      </c>
    </row>
    <row r="4" spans="1:10" x14ac:dyDescent="0.2">
      <c r="A4" s="157"/>
      <c r="B4" s="9">
        <f t="shared" ref="B4:B67" si="0">B3+D3</f>
        <v>6002</v>
      </c>
      <c r="C4" s="31" t="str">
        <f t="shared" ref="C4:C5" si="1">DEC2HEX(B4,4)</f>
        <v>1772</v>
      </c>
      <c r="D4" s="31">
        <v>1</v>
      </c>
      <c r="E4" s="32" t="str">
        <f t="shared" ref="E4:E67" si="2">DEC2HEX(D4,4)</f>
        <v>0001</v>
      </c>
      <c r="F4" s="132" t="s">
        <v>560</v>
      </c>
      <c r="G4" s="40" t="s">
        <v>201</v>
      </c>
      <c r="H4" s="51"/>
      <c r="I4" s="48" t="s">
        <v>201</v>
      </c>
      <c r="J4" s="40" t="s">
        <v>201</v>
      </c>
    </row>
    <row r="5" spans="1:10" s="120" customFormat="1" x14ac:dyDescent="0.2">
      <c r="A5" s="157"/>
      <c r="B5" s="118">
        <f t="shared" si="0"/>
        <v>6003</v>
      </c>
      <c r="C5" s="118" t="str">
        <f t="shared" si="1"/>
        <v>1773</v>
      </c>
      <c r="D5" s="118">
        <v>1</v>
      </c>
      <c r="E5" s="133" t="str">
        <f t="shared" si="2"/>
        <v>0001</v>
      </c>
      <c r="F5" s="134" t="s">
        <v>233</v>
      </c>
      <c r="G5" s="134" t="s">
        <v>233</v>
      </c>
      <c r="H5" s="135"/>
      <c r="I5" s="134" t="s">
        <v>233</v>
      </c>
      <c r="J5" s="134" t="s">
        <v>233</v>
      </c>
    </row>
    <row r="6" spans="1:10" x14ac:dyDescent="0.2">
      <c r="A6" s="157"/>
      <c r="B6" s="9">
        <f t="shared" si="0"/>
        <v>6004</v>
      </c>
      <c r="C6" s="31" t="str">
        <f>DEC2HEX(B6,4)</f>
        <v>1774</v>
      </c>
      <c r="D6" s="31">
        <v>1</v>
      </c>
      <c r="E6" s="32" t="str">
        <f>DEC2HEX(D6,4)</f>
        <v>0001</v>
      </c>
      <c r="F6" s="132" t="s">
        <v>561</v>
      </c>
      <c r="G6" s="40" t="s">
        <v>201</v>
      </c>
      <c r="H6" s="51"/>
      <c r="I6" s="48" t="s">
        <v>200</v>
      </c>
      <c r="J6" s="40" t="s">
        <v>201</v>
      </c>
    </row>
    <row r="7" spans="1:10" x14ac:dyDescent="0.2">
      <c r="A7" s="157"/>
      <c r="B7" s="9">
        <f t="shared" si="0"/>
        <v>6005</v>
      </c>
      <c r="C7" s="31" t="str">
        <f t="shared" ref="C7:C8" si="3">DEC2HEX(B7,4)</f>
        <v>1775</v>
      </c>
      <c r="D7" s="31">
        <v>1</v>
      </c>
      <c r="E7" s="32" t="str">
        <f t="shared" ref="E7:E8" si="4">DEC2HEX(D7,4)</f>
        <v>0001</v>
      </c>
      <c r="F7" s="132" t="s">
        <v>562</v>
      </c>
      <c r="G7" s="40" t="s">
        <v>201</v>
      </c>
      <c r="H7" s="51"/>
      <c r="I7" s="48" t="s">
        <v>201</v>
      </c>
      <c r="J7" s="40" t="s">
        <v>201</v>
      </c>
    </row>
    <row r="8" spans="1:10" s="120" customFormat="1" x14ac:dyDescent="0.2">
      <c r="A8" s="157"/>
      <c r="B8" s="118">
        <f t="shared" si="0"/>
        <v>6006</v>
      </c>
      <c r="C8" s="118" t="str">
        <f t="shared" si="3"/>
        <v>1776</v>
      </c>
      <c r="D8" s="118">
        <v>1</v>
      </c>
      <c r="E8" s="133" t="str">
        <f t="shared" si="4"/>
        <v>0001</v>
      </c>
      <c r="F8" s="134" t="s">
        <v>233</v>
      </c>
      <c r="G8" s="134" t="s">
        <v>233</v>
      </c>
      <c r="H8" s="135"/>
      <c r="I8" s="134" t="s">
        <v>233</v>
      </c>
      <c r="J8" s="134" t="s">
        <v>233</v>
      </c>
    </row>
    <row r="9" spans="1:10" x14ac:dyDescent="0.2">
      <c r="A9" s="157"/>
      <c r="B9" s="9">
        <f t="shared" si="0"/>
        <v>6007</v>
      </c>
      <c r="C9" s="31" t="str">
        <f>DEC2HEX(B9,4)</f>
        <v>1777</v>
      </c>
      <c r="D9" s="31">
        <v>1</v>
      </c>
      <c r="E9" s="32" t="str">
        <f>DEC2HEX(D9,4)</f>
        <v>0001</v>
      </c>
      <c r="F9" s="132" t="s">
        <v>563</v>
      </c>
      <c r="G9" s="40" t="s">
        <v>201</v>
      </c>
      <c r="H9" s="51"/>
      <c r="I9" s="48" t="s">
        <v>209</v>
      </c>
      <c r="J9" s="40" t="s">
        <v>201</v>
      </c>
    </row>
    <row r="10" spans="1:10" x14ac:dyDescent="0.2">
      <c r="A10" s="157"/>
      <c r="B10" s="9">
        <f t="shared" si="0"/>
        <v>6008</v>
      </c>
      <c r="C10" s="31" t="str">
        <f t="shared" ref="C10:C11" si="5">DEC2HEX(B10,4)</f>
        <v>1778</v>
      </c>
      <c r="D10" s="31">
        <v>1</v>
      </c>
      <c r="E10" s="32" t="str">
        <f t="shared" ref="E10:E11" si="6">DEC2HEX(D10,4)</f>
        <v>0001</v>
      </c>
      <c r="F10" s="132" t="s">
        <v>564</v>
      </c>
      <c r="G10" s="40" t="s">
        <v>201</v>
      </c>
      <c r="H10" s="51"/>
      <c r="I10" s="48" t="s">
        <v>201</v>
      </c>
      <c r="J10" s="40" t="s">
        <v>201</v>
      </c>
    </row>
    <row r="11" spans="1:10" s="120" customFormat="1" x14ac:dyDescent="0.2">
      <c r="A11" s="157"/>
      <c r="B11" s="118">
        <f t="shared" si="0"/>
        <v>6009</v>
      </c>
      <c r="C11" s="118" t="str">
        <f t="shared" si="5"/>
        <v>1779</v>
      </c>
      <c r="D11" s="118">
        <v>1</v>
      </c>
      <c r="E11" s="133" t="str">
        <f t="shared" si="6"/>
        <v>0001</v>
      </c>
      <c r="F11" s="134" t="s">
        <v>233</v>
      </c>
      <c r="G11" s="134" t="s">
        <v>233</v>
      </c>
      <c r="H11" s="135"/>
      <c r="I11" s="134" t="s">
        <v>233</v>
      </c>
      <c r="J11" s="134" t="s">
        <v>233</v>
      </c>
    </row>
    <row r="12" spans="1:10" x14ac:dyDescent="0.2">
      <c r="A12" s="157"/>
      <c r="B12" s="9">
        <f t="shared" si="0"/>
        <v>6010</v>
      </c>
      <c r="C12" s="31" t="str">
        <f>DEC2HEX(B12,4)</f>
        <v>177A</v>
      </c>
      <c r="D12" s="31">
        <v>1</v>
      </c>
      <c r="E12" s="32" t="str">
        <f>DEC2HEX(D12,4)</f>
        <v>0001</v>
      </c>
      <c r="F12" s="132" t="s">
        <v>565</v>
      </c>
      <c r="G12" s="40" t="s">
        <v>201</v>
      </c>
      <c r="H12" s="51"/>
      <c r="I12" s="48" t="s">
        <v>210</v>
      </c>
      <c r="J12" s="40" t="s">
        <v>201</v>
      </c>
    </row>
    <row r="13" spans="1:10" x14ac:dyDescent="0.2">
      <c r="A13" s="157"/>
      <c r="B13" s="9">
        <f t="shared" si="0"/>
        <v>6011</v>
      </c>
      <c r="C13" s="31" t="str">
        <f t="shared" ref="C13:C76" si="7">DEC2HEX(B13,4)</f>
        <v>177B</v>
      </c>
      <c r="D13" s="31">
        <v>1</v>
      </c>
      <c r="E13" s="32" t="str">
        <f t="shared" ref="E13:E14" si="8">DEC2HEX(D13,4)</f>
        <v>0001</v>
      </c>
      <c r="F13" s="132" t="s">
        <v>566</v>
      </c>
      <c r="G13" s="40" t="s">
        <v>201</v>
      </c>
      <c r="H13" s="51"/>
      <c r="I13" s="48" t="s">
        <v>201</v>
      </c>
      <c r="J13" s="40" t="s">
        <v>201</v>
      </c>
    </row>
    <row r="14" spans="1:10" s="120" customFormat="1" x14ac:dyDescent="0.2">
      <c r="A14" s="157"/>
      <c r="B14" s="118">
        <f t="shared" si="0"/>
        <v>6012</v>
      </c>
      <c r="C14" s="118" t="str">
        <f t="shared" si="7"/>
        <v>177C</v>
      </c>
      <c r="D14" s="118">
        <v>1</v>
      </c>
      <c r="E14" s="133" t="str">
        <f t="shared" si="8"/>
        <v>0001</v>
      </c>
      <c r="F14" s="134" t="s">
        <v>233</v>
      </c>
      <c r="G14" s="134" t="s">
        <v>233</v>
      </c>
      <c r="H14" s="135"/>
      <c r="I14" s="134" t="s">
        <v>233</v>
      </c>
      <c r="J14" s="134" t="s">
        <v>233</v>
      </c>
    </row>
    <row r="15" spans="1:10" ht="28.5" x14ac:dyDescent="0.2">
      <c r="A15" s="157"/>
      <c r="B15" s="9">
        <f t="shared" si="0"/>
        <v>6013</v>
      </c>
      <c r="C15" s="12" t="str">
        <f t="shared" si="7"/>
        <v>177D</v>
      </c>
      <c r="D15" s="9">
        <v>8</v>
      </c>
      <c r="E15" s="32" t="str">
        <f t="shared" si="2"/>
        <v>0008</v>
      </c>
      <c r="F15" s="37" t="s">
        <v>567</v>
      </c>
      <c r="G15" s="40" t="s">
        <v>201</v>
      </c>
      <c r="H15" s="27"/>
      <c r="I15" s="40" t="s">
        <v>604</v>
      </c>
      <c r="J15" s="40" t="s">
        <v>362</v>
      </c>
    </row>
    <row r="16" spans="1:10" ht="28.5" x14ac:dyDescent="0.2">
      <c r="A16" s="157"/>
      <c r="B16" s="9">
        <f t="shared" si="0"/>
        <v>6021</v>
      </c>
      <c r="C16" s="12" t="str">
        <f t="shared" si="7"/>
        <v>1785</v>
      </c>
      <c r="D16" s="9">
        <v>8</v>
      </c>
      <c r="E16" s="10" t="str">
        <f t="shared" si="2"/>
        <v>0008</v>
      </c>
      <c r="F16" s="37" t="s">
        <v>568</v>
      </c>
      <c r="G16" s="40" t="s">
        <v>201</v>
      </c>
      <c r="H16" s="27"/>
      <c r="I16" s="40" t="s">
        <v>605</v>
      </c>
      <c r="J16" s="40" t="s">
        <v>247</v>
      </c>
    </row>
    <row r="17" spans="1:10" ht="28.5" x14ac:dyDescent="0.2">
      <c r="A17" s="157"/>
      <c r="B17" s="9">
        <f t="shared" si="0"/>
        <v>6029</v>
      </c>
      <c r="C17" s="12" t="str">
        <f t="shared" si="7"/>
        <v>178D</v>
      </c>
      <c r="D17" s="9">
        <v>8</v>
      </c>
      <c r="E17" s="10" t="str">
        <f t="shared" si="2"/>
        <v>0008</v>
      </c>
      <c r="F17" s="37" t="s">
        <v>569</v>
      </c>
      <c r="G17" s="40" t="s">
        <v>201</v>
      </c>
      <c r="H17" s="27"/>
      <c r="I17" s="40" t="s">
        <v>606</v>
      </c>
      <c r="J17" s="40" t="s">
        <v>248</v>
      </c>
    </row>
    <row r="18" spans="1:10" ht="28.5" x14ac:dyDescent="0.2">
      <c r="A18" s="157"/>
      <c r="B18" s="9">
        <f t="shared" si="0"/>
        <v>6037</v>
      </c>
      <c r="C18" s="12" t="str">
        <f t="shared" si="7"/>
        <v>1795</v>
      </c>
      <c r="D18" s="9">
        <v>8</v>
      </c>
      <c r="E18" s="10" t="str">
        <f t="shared" si="2"/>
        <v>0008</v>
      </c>
      <c r="F18" s="37" t="s">
        <v>570</v>
      </c>
      <c r="G18" s="40" t="s">
        <v>201</v>
      </c>
      <c r="H18" s="27"/>
      <c r="I18" s="40" t="s">
        <v>607</v>
      </c>
      <c r="J18" s="40" t="s">
        <v>249</v>
      </c>
    </row>
    <row r="19" spans="1:10" ht="28.5" x14ac:dyDescent="0.2">
      <c r="A19" s="157"/>
      <c r="B19" s="9">
        <f t="shared" si="0"/>
        <v>6045</v>
      </c>
      <c r="C19" s="12" t="str">
        <f t="shared" si="7"/>
        <v>179D</v>
      </c>
      <c r="D19" s="9">
        <v>8</v>
      </c>
      <c r="E19" s="10" t="str">
        <f t="shared" si="2"/>
        <v>0008</v>
      </c>
      <c r="F19" s="37" t="s">
        <v>571</v>
      </c>
      <c r="G19" s="40" t="s">
        <v>201</v>
      </c>
      <c r="H19" s="27"/>
      <c r="I19" s="40" t="s">
        <v>608</v>
      </c>
      <c r="J19" s="40" t="s">
        <v>250</v>
      </c>
    </row>
    <row r="20" spans="1:10" ht="28.5" x14ac:dyDescent="0.2">
      <c r="A20" s="157"/>
      <c r="B20" s="9">
        <f t="shared" si="0"/>
        <v>6053</v>
      </c>
      <c r="C20" s="12" t="str">
        <f t="shared" si="7"/>
        <v>17A5</v>
      </c>
      <c r="D20" s="9">
        <v>8</v>
      </c>
      <c r="E20" s="10" t="str">
        <f t="shared" si="2"/>
        <v>0008</v>
      </c>
      <c r="F20" s="37" t="s">
        <v>572</v>
      </c>
      <c r="G20" s="40" t="s">
        <v>201</v>
      </c>
      <c r="H20" s="27"/>
      <c r="I20" s="40" t="s">
        <v>609</v>
      </c>
      <c r="J20" s="40" t="s">
        <v>251</v>
      </c>
    </row>
    <row r="21" spans="1:10" ht="28.5" x14ac:dyDescent="0.2">
      <c r="A21" s="157"/>
      <c r="B21" s="9">
        <f t="shared" si="0"/>
        <v>6061</v>
      </c>
      <c r="C21" s="12" t="str">
        <f t="shared" si="7"/>
        <v>17AD</v>
      </c>
      <c r="D21" s="9">
        <v>8</v>
      </c>
      <c r="E21" s="10" t="str">
        <f t="shared" si="2"/>
        <v>0008</v>
      </c>
      <c r="F21" s="37" t="s">
        <v>573</v>
      </c>
      <c r="G21" s="40" t="s">
        <v>201</v>
      </c>
      <c r="H21" s="27"/>
      <c r="I21" s="40" t="s">
        <v>610</v>
      </c>
      <c r="J21" s="40" t="s">
        <v>252</v>
      </c>
    </row>
    <row r="22" spans="1:10" ht="28.5" x14ac:dyDescent="0.2">
      <c r="A22" s="157"/>
      <c r="B22" s="9">
        <f t="shared" si="0"/>
        <v>6069</v>
      </c>
      <c r="C22" s="12" t="str">
        <f t="shared" si="7"/>
        <v>17B5</v>
      </c>
      <c r="D22" s="9">
        <v>8</v>
      </c>
      <c r="E22" s="10" t="str">
        <f t="shared" si="2"/>
        <v>0008</v>
      </c>
      <c r="F22" s="37" t="s">
        <v>574</v>
      </c>
      <c r="G22" s="40" t="s">
        <v>201</v>
      </c>
      <c r="H22" s="27"/>
      <c r="I22" s="40" t="s">
        <v>611</v>
      </c>
      <c r="J22" s="40" t="s">
        <v>253</v>
      </c>
    </row>
    <row r="23" spans="1:10" s="2" customFormat="1" x14ac:dyDescent="0.2">
      <c r="A23" s="157"/>
      <c r="B23" s="16">
        <f t="shared" si="0"/>
        <v>6077</v>
      </c>
      <c r="C23" s="16" t="str">
        <f t="shared" si="7"/>
        <v>17BD</v>
      </c>
      <c r="D23" s="16">
        <v>8</v>
      </c>
      <c r="E23" s="17" t="str">
        <f t="shared" si="2"/>
        <v>0008</v>
      </c>
      <c r="F23" s="54" t="s">
        <v>233</v>
      </c>
      <c r="G23" s="54" t="s">
        <v>233</v>
      </c>
      <c r="H23" s="54" t="s">
        <v>233</v>
      </c>
      <c r="I23" s="54" t="s">
        <v>233</v>
      </c>
      <c r="J23" s="54" t="s">
        <v>233</v>
      </c>
    </row>
    <row r="24" spans="1:10" x14ac:dyDescent="0.2">
      <c r="A24" s="157"/>
      <c r="B24" s="39">
        <f t="shared" si="0"/>
        <v>6085</v>
      </c>
      <c r="C24" s="39" t="str">
        <f>DEC2HEX(B24,4)</f>
        <v>17C5</v>
      </c>
      <c r="D24" s="39">
        <v>5</v>
      </c>
      <c r="E24" s="45" t="str">
        <f t="shared" si="2"/>
        <v>0005</v>
      </c>
      <c r="F24" s="54" t="s">
        <v>233</v>
      </c>
      <c r="G24" s="54" t="s">
        <v>233</v>
      </c>
      <c r="H24" s="54" t="s">
        <v>233</v>
      </c>
      <c r="I24" s="54" t="s">
        <v>233</v>
      </c>
      <c r="J24" s="54" t="s">
        <v>233</v>
      </c>
    </row>
    <row r="25" spans="1:10" s="86" customFormat="1" ht="71.25" x14ac:dyDescent="0.2">
      <c r="A25" s="157"/>
      <c r="B25" s="79">
        <f t="shared" si="0"/>
        <v>6090</v>
      </c>
      <c r="C25" s="79" t="str">
        <f>DEC2HEX(B25,4)</f>
        <v>17CA</v>
      </c>
      <c r="D25" s="79">
        <v>1</v>
      </c>
      <c r="E25" s="88" t="str">
        <f t="shared" si="2"/>
        <v>0001</v>
      </c>
      <c r="F25" s="89" t="s">
        <v>510</v>
      </c>
      <c r="G25" s="89" t="s">
        <v>265</v>
      </c>
      <c r="H25" s="89"/>
      <c r="I25" s="89" t="s">
        <v>501</v>
      </c>
      <c r="J25" s="89"/>
    </row>
    <row r="26" spans="1:10" x14ac:dyDescent="0.2">
      <c r="A26" s="157"/>
      <c r="B26" s="39">
        <f t="shared" si="0"/>
        <v>6091</v>
      </c>
      <c r="C26" s="39" t="str">
        <f>DEC2HEX(B26,4)</f>
        <v>17CB</v>
      </c>
      <c r="D26" s="39">
        <v>9</v>
      </c>
      <c r="E26" s="45" t="str">
        <f t="shared" si="2"/>
        <v>0009</v>
      </c>
      <c r="F26" s="54" t="s">
        <v>233</v>
      </c>
      <c r="G26" s="54" t="s">
        <v>233</v>
      </c>
      <c r="H26" s="54" t="s">
        <v>233</v>
      </c>
      <c r="I26" s="54" t="s">
        <v>233</v>
      </c>
      <c r="J26" s="54" t="s">
        <v>233</v>
      </c>
    </row>
    <row r="27" spans="1:10" ht="28.5" x14ac:dyDescent="0.2">
      <c r="A27" s="157"/>
      <c r="B27" s="79">
        <f t="shared" si="0"/>
        <v>6100</v>
      </c>
      <c r="C27" s="79" t="str">
        <f>DEC2HEX(B27,4)</f>
        <v>17D4</v>
      </c>
      <c r="D27" s="79">
        <v>1</v>
      </c>
      <c r="E27" s="88" t="str">
        <f t="shared" si="2"/>
        <v>0001</v>
      </c>
      <c r="F27" s="89" t="s">
        <v>444</v>
      </c>
      <c r="G27" s="89"/>
      <c r="H27" s="89"/>
      <c r="I27" s="136" t="s">
        <v>575</v>
      </c>
      <c r="J27" s="89"/>
    </row>
    <row r="28" spans="1:10" x14ac:dyDescent="0.2">
      <c r="A28" s="157"/>
      <c r="B28" s="39">
        <f t="shared" si="0"/>
        <v>6101</v>
      </c>
      <c r="C28" s="31" t="str">
        <f>DEC2HEX(B28,4)</f>
        <v>17D5</v>
      </c>
      <c r="D28" s="31">
        <v>8</v>
      </c>
      <c r="E28" s="32" t="str">
        <f t="shared" si="2"/>
        <v>0008</v>
      </c>
      <c r="F28" s="54" t="s">
        <v>233</v>
      </c>
      <c r="G28" s="54" t="s">
        <v>233</v>
      </c>
      <c r="H28" s="54" t="s">
        <v>233</v>
      </c>
      <c r="I28" s="54" t="s">
        <v>233</v>
      </c>
      <c r="J28" s="54" t="s">
        <v>233</v>
      </c>
    </row>
    <row r="29" spans="1:10" ht="256.5" x14ac:dyDescent="0.2">
      <c r="A29" s="157"/>
      <c r="B29" s="31">
        <f t="shared" si="0"/>
        <v>6109</v>
      </c>
      <c r="C29" s="31" t="str">
        <f t="shared" ref="C29:C44" si="9">DEC2HEX(B29,4)</f>
        <v>17DD</v>
      </c>
      <c r="D29" s="31">
        <v>1</v>
      </c>
      <c r="E29" s="32" t="str">
        <f t="shared" si="2"/>
        <v>0001</v>
      </c>
      <c r="F29" s="33" t="s">
        <v>217</v>
      </c>
      <c r="G29" s="34" t="s">
        <v>265</v>
      </c>
      <c r="H29" s="34"/>
      <c r="I29" s="15" t="s">
        <v>576</v>
      </c>
      <c r="J29" s="49" t="s">
        <v>240</v>
      </c>
    </row>
    <row r="30" spans="1:10" ht="71.25" x14ac:dyDescent="0.2">
      <c r="A30" s="157"/>
      <c r="B30" s="9">
        <f t="shared" si="0"/>
        <v>6110</v>
      </c>
      <c r="C30" s="12" t="str">
        <f t="shared" si="9"/>
        <v>17DE</v>
      </c>
      <c r="D30" s="12">
        <v>1</v>
      </c>
      <c r="E30" s="13" t="str">
        <f t="shared" si="2"/>
        <v>0001</v>
      </c>
      <c r="F30" s="33" t="s">
        <v>255</v>
      </c>
      <c r="G30" s="34" t="s">
        <v>265</v>
      </c>
      <c r="H30" s="15"/>
      <c r="I30" s="15" t="s">
        <v>577</v>
      </c>
      <c r="J30" s="57" t="s">
        <v>240</v>
      </c>
    </row>
    <row r="31" spans="1:10" ht="71.25" x14ac:dyDescent="0.2">
      <c r="A31" s="157"/>
      <c r="B31" s="9">
        <f t="shared" si="0"/>
        <v>6111</v>
      </c>
      <c r="C31" s="12" t="str">
        <f t="shared" si="9"/>
        <v>17DF</v>
      </c>
      <c r="D31" s="12">
        <v>1</v>
      </c>
      <c r="E31" s="13" t="str">
        <f t="shared" si="2"/>
        <v>0001</v>
      </c>
      <c r="F31" s="33" t="s">
        <v>256</v>
      </c>
      <c r="G31" s="34" t="s">
        <v>264</v>
      </c>
      <c r="H31" s="15"/>
      <c r="I31" s="15" t="s">
        <v>578</v>
      </c>
      <c r="J31" s="57" t="s">
        <v>240</v>
      </c>
    </row>
    <row r="32" spans="1:10" ht="71.25" x14ac:dyDescent="0.2">
      <c r="A32" s="157"/>
      <c r="B32" s="9">
        <f t="shared" si="0"/>
        <v>6112</v>
      </c>
      <c r="C32" s="12" t="str">
        <f t="shared" si="9"/>
        <v>17E0</v>
      </c>
      <c r="D32" s="12">
        <v>1</v>
      </c>
      <c r="E32" s="13" t="str">
        <f t="shared" si="2"/>
        <v>0001</v>
      </c>
      <c r="F32" s="33" t="s">
        <v>257</v>
      </c>
      <c r="G32" s="34" t="s">
        <v>264</v>
      </c>
      <c r="H32" s="15"/>
      <c r="I32" s="15" t="s">
        <v>579</v>
      </c>
      <c r="J32" s="57" t="s">
        <v>240</v>
      </c>
    </row>
    <row r="33" spans="1:10" ht="71.25" x14ac:dyDescent="0.2">
      <c r="A33" s="157"/>
      <c r="B33" s="9">
        <f t="shared" si="0"/>
        <v>6113</v>
      </c>
      <c r="C33" s="12" t="str">
        <f t="shared" si="9"/>
        <v>17E1</v>
      </c>
      <c r="D33" s="12">
        <v>1</v>
      </c>
      <c r="E33" s="13" t="str">
        <f t="shared" si="2"/>
        <v>0001</v>
      </c>
      <c r="F33" s="33" t="s">
        <v>258</v>
      </c>
      <c r="G33" s="34" t="s">
        <v>264</v>
      </c>
      <c r="H33" s="15"/>
      <c r="I33" s="15" t="s">
        <v>580</v>
      </c>
      <c r="J33" s="57" t="s">
        <v>240</v>
      </c>
    </row>
    <row r="34" spans="1:10" ht="71.25" x14ac:dyDescent="0.2">
      <c r="A34" s="157"/>
      <c r="B34" s="9">
        <f t="shared" si="0"/>
        <v>6114</v>
      </c>
      <c r="C34" s="12" t="str">
        <f t="shared" si="9"/>
        <v>17E2</v>
      </c>
      <c r="D34" s="12">
        <v>1</v>
      </c>
      <c r="E34" s="13" t="str">
        <f t="shared" si="2"/>
        <v>0001</v>
      </c>
      <c r="F34" s="33" t="s">
        <v>259</v>
      </c>
      <c r="G34" s="34" t="s">
        <v>264</v>
      </c>
      <c r="H34" s="15"/>
      <c r="I34" s="15" t="s">
        <v>581</v>
      </c>
      <c r="J34" s="57" t="s">
        <v>240</v>
      </c>
    </row>
    <row r="35" spans="1:10" ht="71.25" x14ac:dyDescent="0.2">
      <c r="A35" s="157"/>
      <c r="B35" s="9">
        <f t="shared" si="0"/>
        <v>6115</v>
      </c>
      <c r="C35" s="12" t="str">
        <f t="shared" si="9"/>
        <v>17E3</v>
      </c>
      <c r="D35" s="12">
        <v>1</v>
      </c>
      <c r="E35" s="13" t="str">
        <f t="shared" si="2"/>
        <v>0001</v>
      </c>
      <c r="F35" s="33" t="s">
        <v>260</v>
      </c>
      <c r="G35" s="34" t="s">
        <v>264</v>
      </c>
      <c r="H35" s="15"/>
      <c r="I35" s="15" t="s">
        <v>582</v>
      </c>
      <c r="J35" s="57" t="s">
        <v>240</v>
      </c>
    </row>
    <row r="36" spans="1:10" ht="71.25" x14ac:dyDescent="0.2">
      <c r="A36" s="157"/>
      <c r="B36" s="9">
        <f t="shared" si="0"/>
        <v>6116</v>
      </c>
      <c r="C36" s="12" t="str">
        <f t="shared" si="9"/>
        <v>17E4</v>
      </c>
      <c r="D36" s="12">
        <v>1</v>
      </c>
      <c r="E36" s="13" t="str">
        <f t="shared" si="2"/>
        <v>0001</v>
      </c>
      <c r="F36" s="33" t="s">
        <v>261</v>
      </c>
      <c r="G36" s="34" t="s">
        <v>264</v>
      </c>
      <c r="H36" s="15"/>
      <c r="I36" s="15" t="s">
        <v>583</v>
      </c>
      <c r="J36" s="57" t="s">
        <v>240</v>
      </c>
    </row>
    <row r="37" spans="1:10" ht="71.25" x14ac:dyDescent="0.2">
      <c r="A37" s="157"/>
      <c r="B37" s="9">
        <f t="shared" si="0"/>
        <v>6117</v>
      </c>
      <c r="C37" s="12" t="str">
        <f t="shared" si="9"/>
        <v>17E5</v>
      </c>
      <c r="D37" s="12">
        <v>1</v>
      </c>
      <c r="E37" s="13" t="str">
        <f t="shared" si="2"/>
        <v>0001</v>
      </c>
      <c r="F37" s="33" t="s">
        <v>262</v>
      </c>
      <c r="G37" s="34" t="s">
        <v>264</v>
      </c>
      <c r="H37" s="15"/>
      <c r="I37" s="15" t="s">
        <v>584</v>
      </c>
      <c r="J37" s="57" t="s">
        <v>240</v>
      </c>
    </row>
    <row r="38" spans="1:10" s="2" customFormat="1" x14ac:dyDescent="0.2">
      <c r="A38" s="157"/>
      <c r="B38" s="16">
        <f t="shared" si="0"/>
        <v>6118</v>
      </c>
      <c r="C38" s="16" t="str">
        <f t="shared" si="9"/>
        <v>17E6</v>
      </c>
      <c r="D38" s="16">
        <v>1</v>
      </c>
      <c r="E38" s="17" t="str">
        <f t="shared" si="2"/>
        <v>0001</v>
      </c>
      <c r="F38" s="137" t="s">
        <v>233</v>
      </c>
      <c r="G38" s="137" t="s">
        <v>233</v>
      </c>
      <c r="H38" s="54" t="s">
        <v>233</v>
      </c>
      <c r="I38" s="137" t="s">
        <v>233</v>
      </c>
      <c r="J38" s="137" t="s">
        <v>233</v>
      </c>
    </row>
    <row r="39" spans="1:10" x14ac:dyDescent="0.2">
      <c r="A39" s="158"/>
      <c r="B39" s="39">
        <f>B38+D38</f>
        <v>6119</v>
      </c>
      <c r="C39" s="39" t="str">
        <f t="shared" si="9"/>
        <v>17E7</v>
      </c>
      <c r="D39" s="39">
        <v>3</v>
      </c>
      <c r="E39" s="45" t="str">
        <f>DEC2HEX(D39,4)</f>
        <v>0003</v>
      </c>
      <c r="F39" s="54" t="s">
        <v>233</v>
      </c>
      <c r="G39" s="54" t="s">
        <v>233</v>
      </c>
      <c r="H39" s="54" t="s">
        <v>233</v>
      </c>
      <c r="I39" s="54" t="s">
        <v>233</v>
      </c>
      <c r="J39" s="54" t="s">
        <v>233</v>
      </c>
    </row>
    <row r="40" spans="1:10" x14ac:dyDescent="0.2">
      <c r="A40" s="159" t="s">
        <v>241</v>
      </c>
      <c r="B40" s="9">
        <f t="shared" si="0"/>
        <v>6122</v>
      </c>
      <c r="C40" s="31" t="str">
        <f t="shared" si="9"/>
        <v>17EA</v>
      </c>
      <c r="D40" s="31">
        <v>1</v>
      </c>
      <c r="E40" s="32" t="str">
        <f t="shared" ref="E40:E44" si="10">DEC2HEX(D40,4)</f>
        <v>0001</v>
      </c>
      <c r="F40" s="33" t="s">
        <v>211</v>
      </c>
      <c r="G40" s="40">
        <v>450000</v>
      </c>
      <c r="H40" s="34" t="s">
        <v>284</v>
      </c>
      <c r="I40" s="40"/>
      <c r="J40" s="34"/>
    </row>
    <row r="41" spans="1:10" x14ac:dyDescent="0.2">
      <c r="A41" s="160"/>
      <c r="B41" s="9">
        <f t="shared" si="0"/>
        <v>6123</v>
      </c>
      <c r="C41" s="31" t="str">
        <f t="shared" si="9"/>
        <v>17EB</v>
      </c>
      <c r="D41" s="31">
        <v>1</v>
      </c>
      <c r="E41" s="32" t="str">
        <f t="shared" si="10"/>
        <v>0001</v>
      </c>
      <c r="F41" s="33" t="s">
        <v>212</v>
      </c>
      <c r="G41" s="40">
        <v>100000</v>
      </c>
      <c r="H41" s="34" t="s">
        <v>284</v>
      </c>
      <c r="I41" s="40"/>
      <c r="J41" s="34"/>
    </row>
    <row r="42" spans="1:10" x14ac:dyDescent="0.2">
      <c r="A42" s="160"/>
      <c r="B42" s="9">
        <f t="shared" si="0"/>
        <v>6124</v>
      </c>
      <c r="C42" s="31" t="str">
        <f t="shared" si="9"/>
        <v>17EC</v>
      </c>
      <c r="D42" s="31">
        <v>1</v>
      </c>
      <c r="E42" s="32" t="str">
        <f t="shared" si="10"/>
        <v>0001</v>
      </c>
      <c r="F42" s="33" t="s">
        <v>213</v>
      </c>
      <c r="G42" s="40">
        <v>80000</v>
      </c>
      <c r="H42" s="34" t="s">
        <v>285</v>
      </c>
      <c r="I42" s="40"/>
      <c r="J42" s="34"/>
    </row>
    <row r="43" spans="1:10" x14ac:dyDescent="0.2">
      <c r="A43" s="160"/>
      <c r="B43" s="9">
        <f t="shared" si="0"/>
        <v>6125</v>
      </c>
      <c r="C43" s="31" t="str">
        <f t="shared" si="9"/>
        <v>17ED</v>
      </c>
      <c r="D43" s="31">
        <v>1</v>
      </c>
      <c r="E43" s="32" t="str">
        <f t="shared" si="10"/>
        <v>0001</v>
      </c>
      <c r="F43" s="33" t="s">
        <v>214</v>
      </c>
      <c r="G43" s="40">
        <v>36000000</v>
      </c>
      <c r="H43" s="34" t="s">
        <v>286</v>
      </c>
      <c r="I43" s="40"/>
      <c r="J43" s="34"/>
    </row>
    <row r="44" spans="1:10" x14ac:dyDescent="0.2">
      <c r="A44" s="160"/>
      <c r="B44" s="9">
        <f t="shared" si="0"/>
        <v>6126</v>
      </c>
      <c r="C44" s="31" t="str">
        <f t="shared" si="9"/>
        <v>17EE</v>
      </c>
      <c r="D44" s="31">
        <v>1</v>
      </c>
      <c r="E44" s="32" t="str">
        <f t="shared" si="10"/>
        <v>0001</v>
      </c>
      <c r="F44" s="33" t="s">
        <v>215</v>
      </c>
      <c r="G44" s="40">
        <v>4000000000</v>
      </c>
      <c r="H44" s="34" t="s">
        <v>287</v>
      </c>
      <c r="I44" s="40"/>
      <c r="J44" s="34"/>
    </row>
    <row r="45" spans="1:10" x14ac:dyDescent="0.2">
      <c r="A45" s="160"/>
      <c r="B45" s="9">
        <f t="shared" si="0"/>
        <v>6127</v>
      </c>
      <c r="C45" s="31" t="str">
        <f t="shared" si="7"/>
        <v>17EF</v>
      </c>
      <c r="D45" s="31">
        <v>1</v>
      </c>
      <c r="E45" s="32" t="str">
        <f t="shared" si="2"/>
        <v>0001</v>
      </c>
      <c r="F45" s="14" t="s">
        <v>275</v>
      </c>
      <c r="G45" s="40">
        <v>450000</v>
      </c>
      <c r="H45" s="34" t="s">
        <v>284</v>
      </c>
      <c r="I45" s="40" t="s">
        <v>585</v>
      </c>
      <c r="J45" s="34"/>
    </row>
    <row r="46" spans="1:10" x14ac:dyDescent="0.2">
      <c r="A46" s="160"/>
      <c r="B46" s="9">
        <f t="shared" si="0"/>
        <v>6128</v>
      </c>
      <c r="C46" s="31" t="str">
        <f t="shared" si="7"/>
        <v>17F0</v>
      </c>
      <c r="D46" s="31">
        <v>1</v>
      </c>
      <c r="E46" s="31" t="str">
        <f t="shared" si="2"/>
        <v>0001</v>
      </c>
      <c r="F46" s="14" t="s">
        <v>589</v>
      </c>
      <c r="G46" s="40">
        <v>450000</v>
      </c>
      <c r="H46" s="34" t="s">
        <v>284</v>
      </c>
      <c r="I46" s="40" t="s">
        <v>586</v>
      </c>
      <c r="J46" s="48"/>
    </row>
    <row r="47" spans="1:10" x14ac:dyDescent="0.2">
      <c r="A47" s="160"/>
      <c r="B47" s="9">
        <f t="shared" si="0"/>
        <v>6129</v>
      </c>
      <c r="C47" s="31" t="str">
        <f t="shared" si="7"/>
        <v>17F1</v>
      </c>
      <c r="D47" s="31">
        <v>1</v>
      </c>
      <c r="E47" s="31" t="str">
        <f t="shared" si="2"/>
        <v>0001</v>
      </c>
      <c r="F47" s="33" t="s">
        <v>277</v>
      </c>
      <c r="G47" s="40">
        <v>450000</v>
      </c>
      <c r="H47" s="34" t="s">
        <v>284</v>
      </c>
      <c r="I47" s="40" t="s">
        <v>587</v>
      </c>
      <c r="J47" s="49"/>
    </row>
    <row r="48" spans="1:10" x14ac:dyDescent="0.2">
      <c r="A48" s="160"/>
      <c r="B48" s="9">
        <f t="shared" si="0"/>
        <v>6130</v>
      </c>
      <c r="C48" s="31" t="str">
        <f t="shared" si="7"/>
        <v>17F2</v>
      </c>
      <c r="D48" s="31">
        <v>1</v>
      </c>
      <c r="E48" s="32" t="str">
        <f t="shared" si="2"/>
        <v>0001</v>
      </c>
      <c r="F48" s="33" t="s">
        <v>278</v>
      </c>
      <c r="G48" s="40">
        <v>450000</v>
      </c>
      <c r="H48" s="34" t="s">
        <v>284</v>
      </c>
      <c r="I48" s="40" t="s">
        <v>588</v>
      </c>
      <c r="J48" s="34"/>
    </row>
    <row r="49" spans="1:10" x14ac:dyDescent="0.2">
      <c r="A49" s="160"/>
      <c r="B49" s="9">
        <f t="shared" si="0"/>
        <v>6131</v>
      </c>
      <c r="C49" s="31" t="str">
        <f t="shared" si="7"/>
        <v>17F3</v>
      </c>
      <c r="D49" s="31">
        <v>1</v>
      </c>
      <c r="E49" s="31" t="str">
        <f t="shared" si="2"/>
        <v>0001</v>
      </c>
      <c r="F49" s="33" t="s">
        <v>279</v>
      </c>
      <c r="G49" s="40">
        <v>450000</v>
      </c>
      <c r="H49" s="34" t="s">
        <v>284</v>
      </c>
      <c r="I49" s="40" t="s">
        <v>590</v>
      </c>
      <c r="J49" s="48"/>
    </row>
    <row r="50" spans="1:10" x14ac:dyDescent="0.2">
      <c r="A50" s="160"/>
      <c r="B50" s="9">
        <f t="shared" si="0"/>
        <v>6132</v>
      </c>
      <c r="C50" s="31" t="str">
        <f t="shared" si="7"/>
        <v>17F4</v>
      </c>
      <c r="D50" s="31">
        <v>1</v>
      </c>
      <c r="E50" s="31" t="str">
        <f t="shared" si="2"/>
        <v>0001</v>
      </c>
      <c r="F50" s="33" t="s">
        <v>280</v>
      </c>
      <c r="G50" s="40">
        <v>450000</v>
      </c>
      <c r="H50" s="34" t="s">
        <v>284</v>
      </c>
      <c r="I50" s="40" t="s">
        <v>591</v>
      </c>
      <c r="J50" s="49"/>
    </row>
    <row r="51" spans="1:10" x14ac:dyDescent="0.2">
      <c r="A51" s="160"/>
      <c r="B51" s="9">
        <f t="shared" si="0"/>
        <v>6133</v>
      </c>
      <c r="C51" s="31" t="str">
        <f t="shared" si="7"/>
        <v>17F5</v>
      </c>
      <c r="D51" s="31">
        <v>1</v>
      </c>
      <c r="E51" s="32" t="str">
        <f t="shared" si="2"/>
        <v>0001</v>
      </c>
      <c r="F51" s="33" t="s">
        <v>281</v>
      </c>
      <c r="G51" s="40">
        <v>450000</v>
      </c>
      <c r="H51" s="34" t="s">
        <v>284</v>
      </c>
      <c r="I51" s="40" t="s">
        <v>592</v>
      </c>
      <c r="J51" s="34"/>
    </row>
    <row r="52" spans="1:10" x14ac:dyDescent="0.2">
      <c r="A52" s="160"/>
      <c r="B52" s="9">
        <f t="shared" si="0"/>
        <v>6134</v>
      </c>
      <c r="C52" s="31" t="str">
        <f t="shared" si="7"/>
        <v>17F6</v>
      </c>
      <c r="D52" s="31">
        <v>1</v>
      </c>
      <c r="E52" s="31" t="str">
        <f t="shared" si="2"/>
        <v>0001</v>
      </c>
      <c r="F52" s="33" t="s">
        <v>282</v>
      </c>
      <c r="G52" s="40">
        <v>450000</v>
      </c>
      <c r="H52" s="34" t="s">
        <v>284</v>
      </c>
      <c r="I52" s="40" t="s">
        <v>593</v>
      </c>
      <c r="J52" s="48"/>
    </row>
    <row r="53" spans="1:10" s="2" customFormat="1" x14ac:dyDescent="0.2">
      <c r="A53" s="160"/>
      <c r="B53" s="16">
        <f t="shared" si="0"/>
        <v>6135</v>
      </c>
      <c r="C53" s="16" t="str">
        <f t="shared" si="7"/>
        <v>17F7</v>
      </c>
      <c r="D53" s="16">
        <v>1</v>
      </c>
      <c r="E53" s="16" t="str">
        <f t="shared" si="2"/>
        <v>0001</v>
      </c>
      <c r="F53" s="137" t="s">
        <v>233</v>
      </c>
      <c r="G53" s="137" t="s">
        <v>233</v>
      </c>
      <c r="H53" s="137" t="s">
        <v>233</v>
      </c>
      <c r="I53" s="137" t="s">
        <v>233</v>
      </c>
      <c r="J53" s="54" t="s">
        <v>233</v>
      </c>
    </row>
    <row r="54" spans="1:10" x14ac:dyDescent="0.2">
      <c r="A54" s="160"/>
      <c r="B54" s="39">
        <f t="shared" si="0"/>
        <v>6136</v>
      </c>
      <c r="C54" s="39" t="str">
        <f t="shared" si="7"/>
        <v>17F8</v>
      </c>
      <c r="D54" s="39">
        <v>3</v>
      </c>
      <c r="E54" s="45" t="str">
        <f t="shared" si="2"/>
        <v>0003</v>
      </c>
      <c r="F54" s="54" t="s">
        <v>233</v>
      </c>
      <c r="G54" s="54" t="s">
        <v>233</v>
      </c>
      <c r="H54" s="54" t="s">
        <v>233</v>
      </c>
      <c r="I54" s="54" t="s">
        <v>233</v>
      </c>
      <c r="J54" s="54" t="s">
        <v>233</v>
      </c>
    </row>
    <row r="55" spans="1:10" x14ac:dyDescent="0.2">
      <c r="A55" s="160"/>
      <c r="B55" s="9">
        <f t="shared" si="0"/>
        <v>6139</v>
      </c>
      <c r="C55" s="31" t="str">
        <f t="shared" si="7"/>
        <v>17FB</v>
      </c>
      <c r="D55" s="31">
        <v>1</v>
      </c>
      <c r="E55" s="32" t="str">
        <f t="shared" si="2"/>
        <v>0001</v>
      </c>
      <c r="F55" s="33" t="s">
        <v>288</v>
      </c>
      <c r="G55" s="40">
        <v>100000</v>
      </c>
      <c r="H55" s="34" t="s">
        <v>284</v>
      </c>
      <c r="I55" s="40" t="s">
        <v>585</v>
      </c>
      <c r="J55" s="34"/>
    </row>
    <row r="56" spans="1:10" x14ac:dyDescent="0.2">
      <c r="A56" s="160"/>
      <c r="B56" s="9">
        <f t="shared" si="0"/>
        <v>6140</v>
      </c>
      <c r="C56" s="31" t="str">
        <f t="shared" si="7"/>
        <v>17FC</v>
      </c>
      <c r="D56" s="31">
        <v>1</v>
      </c>
      <c r="E56" s="31" t="str">
        <f t="shared" si="2"/>
        <v>0001</v>
      </c>
      <c r="F56" s="33" t="s">
        <v>289</v>
      </c>
      <c r="G56" s="40">
        <v>100000</v>
      </c>
      <c r="H56" s="34" t="s">
        <v>284</v>
      </c>
      <c r="I56" s="40" t="s">
        <v>586</v>
      </c>
      <c r="J56" s="48"/>
    </row>
    <row r="57" spans="1:10" x14ac:dyDescent="0.2">
      <c r="A57" s="160"/>
      <c r="B57" s="9">
        <f t="shared" si="0"/>
        <v>6141</v>
      </c>
      <c r="C57" s="31" t="str">
        <f t="shared" si="7"/>
        <v>17FD</v>
      </c>
      <c r="D57" s="31">
        <v>1</v>
      </c>
      <c r="E57" s="31" t="str">
        <f t="shared" si="2"/>
        <v>0001</v>
      </c>
      <c r="F57" s="33" t="s">
        <v>290</v>
      </c>
      <c r="G57" s="40">
        <v>100000</v>
      </c>
      <c r="H57" s="34" t="s">
        <v>284</v>
      </c>
      <c r="I57" s="40" t="s">
        <v>587</v>
      </c>
      <c r="J57" s="49"/>
    </row>
    <row r="58" spans="1:10" x14ac:dyDescent="0.2">
      <c r="A58" s="160"/>
      <c r="B58" s="9">
        <f t="shared" si="0"/>
        <v>6142</v>
      </c>
      <c r="C58" s="31" t="str">
        <f t="shared" si="7"/>
        <v>17FE</v>
      </c>
      <c r="D58" s="31">
        <v>1</v>
      </c>
      <c r="E58" s="32" t="str">
        <f t="shared" si="2"/>
        <v>0001</v>
      </c>
      <c r="F58" s="33" t="s">
        <v>291</v>
      </c>
      <c r="G58" s="40">
        <v>100000</v>
      </c>
      <c r="H58" s="34" t="s">
        <v>284</v>
      </c>
      <c r="I58" s="40" t="s">
        <v>588</v>
      </c>
      <c r="J58" s="49"/>
    </row>
    <row r="59" spans="1:10" x14ac:dyDescent="0.2">
      <c r="A59" s="160"/>
      <c r="B59" s="9">
        <f t="shared" si="0"/>
        <v>6143</v>
      </c>
      <c r="C59" s="31" t="str">
        <f t="shared" si="7"/>
        <v>17FF</v>
      </c>
      <c r="D59" s="31">
        <v>1</v>
      </c>
      <c r="E59" s="31" t="str">
        <f t="shared" si="2"/>
        <v>0001</v>
      </c>
      <c r="F59" s="33" t="s">
        <v>292</v>
      </c>
      <c r="G59" s="40">
        <v>100000</v>
      </c>
      <c r="H59" s="34" t="s">
        <v>284</v>
      </c>
      <c r="I59" s="40" t="s">
        <v>590</v>
      </c>
      <c r="J59" s="49"/>
    </row>
    <row r="60" spans="1:10" x14ac:dyDescent="0.2">
      <c r="A60" s="160"/>
      <c r="B60" s="9">
        <f t="shared" si="0"/>
        <v>6144</v>
      </c>
      <c r="C60" s="31" t="str">
        <f t="shared" si="7"/>
        <v>1800</v>
      </c>
      <c r="D60" s="31">
        <v>1</v>
      </c>
      <c r="E60" s="31" t="str">
        <f t="shared" si="2"/>
        <v>0001</v>
      </c>
      <c r="F60" s="33" t="s">
        <v>293</v>
      </c>
      <c r="G60" s="40">
        <v>100000</v>
      </c>
      <c r="H60" s="34" t="s">
        <v>284</v>
      </c>
      <c r="I60" s="40" t="s">
        <v>591</v>
      </c>
      <c r="J60" s="49"/>
    </row>
    <row r="61" spans="1:10" x14ac:dyDescent="0.2">
      <c r="A61" s="160"/>
      <c r="B61" s="9">
        <f t="shared" si="0"/>
        <v>6145</v>
      </c>
      <c r="C61" s="31" t="str">
        <f t="shared" si="7"/>
        <v>1801</v>
      </c>
      <c r="D61" s="31">
        <v>1</v>
      </c>
      <c r="E61" s="32" t="str">
        <f t="shared" si="2"/>
        <v>0001</v>
      </c>
      <c r="F61" s="33" t="s">
        <v>294</v>
      </c>
      <c r="G61" s="40">
        <v>100000</v>
      </c>
      <c r="H61" s="34" t="s">
        <v>284</v>
      </c>
      <c r="I61" s="40" t="s">
        <v>592</v>
      </c>
      <c r="J61" s="49"/>
    </row>
    <row r="62" spans="1:10" x14ac:dyDescent="0.2">
      <c r="A62" s="160"/>
      <c r="B62" s="9">
        <f t="shared" si="0"/>
        <v>6146</v>
      </c>
      <c r="C62" s="31" t="str">
        <f t="shared" si="7"/>
        <v>1802</v>
      </c>
      <c r="D62" s="31">
        <v>1</v>
      </c>
      <c r="E62" s="31" t="str">
        <f t="shared" si="2"/>
        <v>0001</v>
      </c>
      <c r="F62" s="33" t="s">
        <v>295</v>
      </c>
      <c r="G62" s="40">
        <v>100000</v>
      </c>
      <c r="H62" s="34" t="s">
        <v>284</v>
      </c>
      <c r="I62" s="40" t="s">
        <v>593</v>
      </c>
      <c r="J62" s="49"/>
    </row>
    <row r="63" spans="1:10" s="2" customFormat="1" x14ac:dyDescent="0.2">
      <c r="A63" s="160"/>
      <c r="B63" s="16">
        <f t="shared" si="0"/>
        <v>6147</v>
      </c>
      <c r="C63" s="16" t="str">
        <f t="shared" si="7"/>
        <v>1803</v>
      </c>
      <c r="D63" s="16">
        <v>1</v>
      </c>
      <c r="E63" s="16" t="str">
        <f t="shared" si="2"/>
        <v>0001</v>
      </c>
      <c r="F63" s="137" t="s">
        <v>233</v>
      </c>
      <c r="G63" s="137" t="s">
        <v>233</v>
      </c>
      <c r="H63" s="137" t="s">
        <v>233</v>
      </c>
      <c r="I63" s="137" t="s">
        <v>233</v>
      </c>
      <c r="J63" s="137" t="s">
        <v>233</v>
      </c>
    </row>
    <row r="64" spans="1:10" x14ac:dyDescent="0.2">
      <c r="A64" s="160"/>
      <c r="B64" s="39">
        <f t="shared" si="0"/>
        <v>6148</v>
      </c>
      <c r="C64" s="39" t="str">
        <f t="shared" si="7"/>
        <v>1804</v>
      </c>
      <c r="D64" s="39">
        <v>3</v>
      </c>
      <c r="E64" s="45" t="str">
        <f t="shared" si="2"/>
        <v>0003</v>
      </c>
      <c r="F64" s="54" t="s">
        <v>233</v>
      </c>
      <c r="G64" s="54" t="s">
        <v>233</v>
      </c>
      <c r="H64" s="54" t="s">
        <v>233</v>
      </c>
      <c r="I64" s="54" t="s">
        <v>233</v>
      </c>
      <c r="J64" s="54" t="s">
        <v>233</v>
      </c>
    </row>
    <row r="65" spans="1:10" x14ac:dyDescent="0.2">
      <c r="A65" s="160"/>
      <c r="B65" s="9">
        <f t="shared" si="0"/>
        <v>6151</v>
      </c>
      <c r="C65" s="31" t="str">
        <f t="shared" si="7"/>
        <v>1807</v>
      </c>
      <c r="D65" s="31">
        <v>1</v>
      </c>
      <c r="E65" s="32" t="str">
        <f t="shared" si="2"/>
        <v>0001</v>
      </c>
      <c r="F65" s="33" t="s">
        <v>306</v>
      </c>
      <c r="G65" s="40">
        <v>80000</v>
      </c>
      <c r="H65" s="34" t="s">
        <v>285</v>
      </c>
      <c r="I65" s="40" t="s">
        <v>585</v>
      </c>
      <c r="J65" s="34"/>
    </row>
    <row r="66" spans="1:10" x14ac:dyDescent="0.2">
      <c r="A66" s="160"/>
      <c r="B66" s="9">
        <f t="shared" si="0"/>
        <v>6152</v>
      </c>
      <c r="C66" s="31" t="str">
        <f t="shared" si="7"/>
        <v>1808</v>
      </c>
      <c r="D66" s="31">
        <v>1</v>
      </c>
      <c r="E66" s="31" t="str">
        <f t="shared" si="2"/>
        <v>0001</v>
      </c>
      <c r="F66" s="33" t="s">
        <v>307</v>
      </c>
      <c r="G66" s="40">
        <v>80000</v>
      </c>
      <c r="H66" s="34" t="s">
        <v>285</v>
      </c>
      <c r="I66" s="40" t="s">
        <v>586</v>
      </c>
      <c r="J66" s="48"/>
    </row>
    <row r="67" spans="1:10" x14ac:dyDescent="0.2">
      <c r="A67" s="160"/>
      <c r="B67" s="9">
        <f t="shared" si="0"/>
        <v>6153</v>
      </c>
      <c r="C67" s="31" t="str">
        <f t="shared" si="7"/>
        <v>1809</v>
      </c>
      <c r="D67" s="31">
        <v>1</v>
      </c>
      <c r="E67" s="31" t="str">
        <f t="shared" si="2"/>
        <v>0001</v>
      </c>
      <c r="F67" s="33" t="s">
        <v>308</v>
      </c>
      <c r="G67" s="40">
        <v>80000</v>
      </c>
      <c r="H67" s="34" t="s">
        <v>285</v>
      </c>
      <c r="I67" s="40" t="s">
        <v>587</v>
      </c>
      <c r="J67" s="49"/>
    </row>
    <row r="68" spans="1:10" x14ac:dyDescent="0.2">
      <c r="A68" s="160"/>
      <c r="B68" s="9">
        <f t="shared" ref="B68:B132" si="11">B67+D67</f>
        <v>6154</v>
      </c>
      <c r="C68" s="31" t="str">
        <f t="shared" si="7"/>
        <v>180A</v>
      </c>
      <c r="D68" s="31">
        <v>1</v>
      </c>
      <c r="E68" s="32" t="str">
        <f t="shared" ref="E68:E136" si="12">DEC2HEX(D68,4)</f>
        <v>0001</v>
      </c>
      <c r="F68" s="33" t="s">
        <v>309</v>
      </c>
      <c r="G68" s="40">
        <v>80000</v>
      </c>
      <c r="H68" s="34" t="s">
        <v>285</v>
      </c>
      <c r="I68" s="40" t="s">
        <v>588</v>
      </c>
      <c r="J68" s="34"/>
    </row>
    <row r="69" spans="1:10" x14ac:dyDescent="0.2">
      <c r="A69" s="160"/>
      <c r="B69" s="9">
        <f t="shared" si="11"/>
        <v>6155</v>
      </c>
      <c r="C69" s="31" t="str">
        <f t="shared" si="7"/>
        <v>180B</v>
      </c>
      <c r="D69" s="31">
        <v>1</v>
      </c>
      <c r="E69" s="31" t="str">
        <f t="shared" si="12"/>
        <v>0001</v>
      </c>
      <c r="F69" s="33" t="s">
        <v>310</v>
      </c>
      <c r="G69" s="40">
        <v>80000</v>
      </c>
      <c r="H69" s="34" t="s">
        <v>285</v>
      </c>
      <c r="I69" s="40" t="s">
        <v>590</v>
      </c>
      <c r="J69" s="48"/>
    </row>
    <row r="70" spans="1:10" x14ac:dyDescent="0.2">
      <c r="A70" s="160"/>
      <c r="B70" s="9">
        <f t="shared" si="11"/>
        <v>6156</v>
      </c>
      <c r="C70" s="31" t="str">
        <f t="shared" si="7"/>
        <v>180C</v>
      </c>
      <c r="D70" s="31">
        <v>1</v>
      </c>
      <c r="E70" s="31" t="str">
        <f t="shared" si="12"/>
        <v>0001</v>
      </c>
      <c r="F70" s="33" t="s">
        <v>311</v>
      </c>
      <c r="G70" s="40">
        <v>80000</v>
      </c>
      <c r="H70" s="34" t="s">
        <v>285</v>
      </c>
      <c r="I70" s="40" t="s">
        <v>591</v>
      </c>
      <c r="J70" s="49"/>
    </row>
    <row r="71" spans="1:10" x14ac:dyDescent="0.2">
      <c r="A71" s="160"/>
      <c r="B71" s="9">
        <f t="shared" si="11"/>
        <v>6157</v>
      </c>
      <c r="C71" s="31" t="str">
        <f t="shared" si="7"/>
        <v>180D</v>
      </c>
      <c r="D71" s="31">
        <v>1</v>
      </c>
      <c r="E71" s="32" t="str">
        <f t="shared" si="12"/>
        <v>0001</v>
      </c>
      <c r="F71" s="33" t="s">
        <v>312</v>
      </c>
      <c r="G71" s="40">
        <v>80000</v>
      </c>
      <c r="H71" s="34" t="s">
        <v>285</v>
      </c>
      <c r="I71" s="40" t="s">
        <v>592</v>
      </c>
      <c r="J71" s="34"/>
    </row>
    <row r="72" spans="1:10" x14ac:dyDescent="0.2">
      <c r="A72" s="160"/>
      <c r="B72" s="9">
        <f t="shared" si="11"/>
        <v>6158</v>
      </c>
      <c r="C72" s="31" t="str">
        <f t="shared" si="7"/>
        <v>180E</v>
      </c>
      <c r="D72" s="31">
        <v>1</v>
      </c>
      <c r="E72" s="31" t="str">
        <f t="shared" si="12"/>
        <v>0001</v>
      </c>
      <c r="F72" s="33" t="s">
        <v>313</v>
      </c>
      <c r="G72" s="40">
        <v>80000</v>
      </c>
      <c r="H72" s="34" t="s">
        <v>285</v>
      </c>
      <c r="I72" s="40" t="s">
        <v>593</v>
      </c>
      <c r="J72" s="48"/>
    </row>
    <row r="73" spans="1:10" s="2" customFormat="1" x14ac:dyDescent="0.2">
      <c r="A73" s="160"/>
      <c r="B73" s="16">
        <f t="shared" si="11"/>
        <v>6159</v>
      </c>
      <c r="C73" s="16" t="str">
        <f t="shared" si="7"/>
        <v>180F</v>
      </c>
      <c r="D73" s="16">
        <v>1</v>
      </c>
      <c r="E73" s="16" t="str">
        <f t="shared" si="12"/>
        <v>0001</v>
      </c>
      <c r="F73" s="137" t="s">
        <v>233</v>
      </c>
      <c r="G73" s="137" t="s">
        <v>233</v>
      </c>
      <c r="H73" s="137" t="s">
        <v>233</v>
      </c>
      <c r="I73" s="137" t="s">
        <v>233</v>
      </c>
      <c r="J73" s="137" t="s">
        <v>233</v>
      </c>
    </row>
    <row r="74" spans="1:10" x14ac:dyDescent="0.2">
      <c r="A74" s="160"/>
      <c r="B74" s="39">
        <f t="shared" si="11"/>
        <v>6160</v>
      </c>
      <c r="C74" s="39" t="str">
        <f t="shared" si="7"/>
        <v>1810</v>
      </c>
      <c r="D74" s="39">
        <v>3</v>
      </c>
      <c r="E74" s="45" t="str">
        <f t="shared" si="12"/>
        <v>0003</v>
      </c>
      <c r="F74" s="54" t="s">
        <v>233</v>
      </c>
      <c r="G74" s="54" t="s">
        <v>233</v>
      </c>
      <c r="H74" s="54" t="s">
        <v>233</v>
      </c>
      <c r="I74" s="54" t="s">
        <v>233</v>
      </c>
      <c r="J74" s="54" t="s">
        <v>233</v>
      </c>
    </row>
    <row r="75" spans="1:10" x14ac:dyDescent="0.2">
      <c r="A75" s="160"/>
      <c r="B75" s="9">
        <f t="shared" si="11"/>
        <v>6163</v>
      </c>
      <c r="C75" s="31" t="str">
        <f t="shared" si="7"/>
        <v>1813</v>
      </c>
      <c r="D75" s="31">
        <v>1</v>
      </c>
      <c r="E75" s="32" t="str">
        <f t="shared" si="12"/>
        <v>0001</v>
      </c>
      <c r="F75" s="33" t="s">
        <v>315</v>
      </c>
      <c r="G75" s="40">
        <v>36000000</v>
      </c>
      <c r="H75" s="34" t="s">
        <v>286</v>
      </c>
      <c r="I75" s="40" t="s">
        <v>585</v>
      </c>
      <c r="J75" s="34"/>
    </row>
    <row r="76" spans="1:10" x14ac:dyDescent="0.2">
      <c r="A76" s="160"/>
      <c r="B76" s="9">
        <f t="shared" si="11"/>
        <v>6164</v>
      </c>
      <c r="C76" s="31" t="str">
        <f t="shared" si="7"/>
        <v>1814</v>
      </c>
      <c r="D76" s="31">
        <v>1</v>
      </c>
      <c r="E76" s="31" t="str">
        <f t="shared" si="12"/>
        <v>0001</v>
      </c>
      <c r="F76" s="33" t="s">
        <v>316</v>
      </c>
      <c r="G76" s="40">
        <v>36000000</v>
      </c>
      <c r="H76" s="34" t="s">
        <v>286</v>
      </c>
      <c r="I76" s="40" t="s">
        <v>586</v>
      </c>
      <c r="J76" s="48"/>
    </row>
    <row r="77" spans="1:10" x14ac:dyDescent="0.2">
      <c r="A77" s="160"/>
      <c r="B77" s="9">
        <f t="shared" si="11"/>
        <v>6165</v>
      </c>
      <c r="C77" s="31" t="str">
        <f t="shared" ref="C77:C145" si="13">DEC2HEX(B77,4)</f>
        <v>1815</v>
      </c>
      <c r="D77" s="31">
        <v>1</v>
      </c>
      <c r="E77" s="31" t="str">
        <f t="shared" si="12"/>
        <v>0001</v>
      </c>
      <c r="F77" s="33" t="s">
        <v>317</v>
      </c>
      <c r="G77" s="40">
        <v>36000000</v>
      </c>
      <c r="H77" s="34" t="s">
        <v>286</v>
      </c>
      <c r="I77" s="40" t="s">
        <v>587</v>
      </c>
      <c r="J77" s="49"/>
    </row>
    <row r="78" spans="1:10" x14ac:dyDescent="0.2">
      <c r="A78" s="160"/>
      <c r="B78" s="9">
        <f t="shared" si="11"/>
        <v>6166</v>
      </c>
      <c r="C78" s="31" t="str">
        <f t="shared" si="13"/>
        <v>1816</v>
      </c>
      <c r="D78" s="31">
        <v>1</v>
      </c>
      <c r="E78" s="32" t="str">
        <f t="shared" si="12"/>
        <v>0001</v>
      </c>
      <c r="F78" s="33" t="s">
        <v>318</v>
      </c>
      <c r="G78" s="40">
        <v>36000000</v>
      </c>
      <c r="H78" s="34" t="s">
        <v>286</v>
      </c>
      <c r="I78" s="40" t="s">
        <v>588</v>
      </c>
      <c r="J78" s="34"/>
    </row>
    <row r="79" spans="1:10" x14ac:dyDescent="0.2">
      <c r="A79" s="160"/>
      <c r="B79" s="9">
        <f t="shared" si="11"/>
        <v>6167</v>
      </c>
      <c r="C79" s="31" t="str">
        <f t="shared" si="13"/>
        <v>1817</v>
      </c>
      <c r="D79" s="31">
        <v>1</v>
      </c>
      <c r="E79" s="31" t="str">
        <f t="shared" si="12"/>
        <v>0001</v>
      </c>
      <c r="F79" s="33" t="s">
        <v>319</v>
      </c>
      <c r="G79" s="40">
        <v>36000000</v>
      </c>
      <c r="H79" s="34" t="s">
        <v>286</v>
      </c>
      <c r="I79" s="40" t="s">
        <v>590</v>
      </c>
      <c r="J79" s="48"/>
    </row>
    <row r="80" spans="1:10" x14ac:dyDescent="0.2">
      <c r="A80" s="160"/>
      <c r="B80" s="9">
        <f t="shared" si="11"/>
        <v>6168</v>
      </c>
      <c r="C80" s="31" t="str">
        <f t="shared" si="13"/>
        <v>1818</v>
      </c>
      <c r="D80" s="31">
        <v>1</v>
      </c>
      <c r="E80" s="31" t="str">
        <f t="shared" si="12"/>
        <v>0001</v>
      </c>
      <c r="F80" s="33" t="s">
        <v>320</v>
      </c>
      <c r="G80" s="40">
        <v>36000000</v>
      </c>
      <c r="H80" s="34" t="s">
        <v>286</v>
      </c>
      <c r="I80" s="40" t="s">
        <v>591</v>
      </c>
      <c r="J80" s="49"/>
    </row>
    <row r="81" spans="1:10" x14ac:dyDescent="0.2">
      <c r="A81" s="160"/>
      <c r="B81" s="9">
        <f t="shared" si="11"/>
        <v>6169</v>
      </c>
      <c r="C81" s="31" t="str">
        <f t="shared" si="13"/>
        <v>1819</v>
      </c>
      <c r="D81" s="31">
        <v>1</v>
      </c>
      <c r="E81" s="32" t="str">
        <f t="shared" si="12"/>
        <v>0001</v>
      </c>
      <c r="F81" s="33" t="s">
        <v>321</v>
      </c>
      <c r="G81" s="40">
        <v>36000000</v>
      </c>
      <c r="H81" s="34" t="s">
        <v>286</v>
      </c>
      <c r="I81" s="40" t="s">
        <v>592</v>
      </c>
      <c r="J81" s="34"/>
    </row>
    <row r="82" spans="1:10" x14ac:dyDescent="0.2">
      <c r="A82" s="160"/>
      <c r="B82" s="9">
        <f t="shared" si="11"/>
        <v>6170</v>
      </c>
      <c r="C82" s="31" t="str">
        <f t="shared" si="13"/>
        <v>181A</v>
      </c>
      <c r="D82" s="31">
        <v>1</v>
      </c>
      <c r="E82" s="31" t="str">
        <f t="shared" si="12"/>
        <v>0001</v>
      </c>
      <c r="F82" s="33" t="s">
        <v>322</v>
      </c>
      <c r="G82" s="40">
        <v>36000000</v>
      </c>
      <c r="H82" s="34" t="s">
        <v>286</v>
      </c>
      <c r="I82" s="40" t="s">
        <v>593</v>
      </c>
      <c r="J82" s="48"/>
    </row>
    <row r="83" spans="1:10" x14ac:dyDescent="0.2">
      <c r="A83" s="160"/>
      <c r="B83" s="9">
        <f t="shared" si="11"/>
        <v>6171</v>
      </c>
      <c r="C83" s="31" t="str">
        <f t="shared" si="13"/>
        <v>181B</v>
      </c>
      <c r="D83" s="31">
        <v>1</v>
      </c>
      <c r="E83" s="31" t="str">
        <f t="shared" si="12"/>
        <v>0001</v>
      </c>
      <c r="F83" s="54" t="s">
        <v>233</v>
      </c>
      <c r="G83" s="54" t="s">
        <v>233</v>
      </c>
      <c r="H83" s="54" t="s">
        <v>233</v>
      </c>
      <c r="I83" s="54" t="s">
        <v>233</v>
      </c>
      <c r="J83" s="54" t="s">
        <v>233</v>
      </c>
    </row>
    <row r="84" spans="1:10" x14ac:dyDescent="0.2">
      <c r="A84" s="160"/>
      <c r="B84" s="39">
        <f t="shared" si="11"/>
        <v>6172</v>
      </c>
      <c r="C84" s="39" t="str">
        <f t="shared" si="13"/>
        <v>181C</v>
      </c>
      <c r="D84" s="39">
        <v>3</v>
      </c>
      <c r="E84" s="45" t="str">
        <f t="shared" si="12"/>
        <v>0003</v>
      </c>
      <c r="F84" s="54" t="s">
        <v>233</v>
      </c>
      <c r="G84" s="54" t="s">
        <v>233</v>
      </c>
      <c r="H84" s="54" t="s">
        <v>233</v>
      </c>
      <c r="I84" s="54" t="s">
        <v>233</v>
      </c>
      <c r="J84" s="54" t="s">
        <v>233</v>
      </c>
    </row>
    <row r="85" spans="1:10" x14ac:dyDescent="0.2">
      <c r="A85" s="160"/>
      <c r="B85" s="9">
        <f t="shared" si="11"/>
        <v>6175</v>
      </c>
      <c r="C85" s="31" t="str">
        <f t="shared" si="13"/>
        <v>181F</v>
      </c>
      <c r="D85" s="31">
        <v>1</v>
      </c>
      <c r="E85" s="32" t="str">
        <f t="shared" si="12"/>
        <v>0001</v>
      </c>
      <c r="F85" s="33" t="s">
        <v>324</v>
      </c>
      <c r="G85" s="40">
        <v>4000000000</v>
      </c>
      <c r="H85" s="34" t="s">
        <v>287</v>
      </c>
      <c r="I85" s="40" t="s">
        <v>585</v>
      </c>
      <c r="J85" s="34"/>
    </row>
    <row r="86" spans="1:10" x14ac:dyDescent="0.2">
      <c r="A86" s="160"/>
      <c r="B86" s="9">
        <f t="shared" si="11"/>
        <v>6176</v>
      </c>
      <c r="C86" s="31" t="str">
        <f t="shared" si="13"/>
        <v>1820</v>
      </c>
      <c r="D86" s="31">
        <v>1</v>
      </c>
      <c r="E86" s="31" t="str">
        <f t="shared" si="12"/>
        <v>0001</v>
      </c>
      <c r="F86" s="33" t="s">
        <v>325</v>
      </c>
      <c r="G86" s="40">
        <v>4000000000</v>
      </c>
      <c r="H86" s="34" t="s">
        <v>287</v>
      </c>
      <c r="I86" s="40" t="s">
        <v>586</v>
      </c>
      <c r="J86" s="48"/>
    </row>
    <row r="87" spans="1:10" x14ac:dyDescent="0.2">
      <c r="A87" s="160"/>
      <c r="B87" s="9">
        <f t="shared" si="11"/>
        <v>6177</v>
      </c>
      <c r="C87" s="31" t="str">
        <f t="shared" si="13"/>
        <v>1821</v>
      </c>
      <c r="D87" s="31">
        <v>1</v>
      </c>
      <c r="E87" s="31" t="str">
        <f t="shared" si="12"/>
        <v>0001</v>
      </c>
      <c r="F87" s="33" t="s">
        <v>326</v>
      </c>
      <c r="G87" s="40">
        <v>4000000000</v>
      </c>
      <c r="H87" s="34" t="s">
        <v>287</v>
      </c>
      <c r="I87" s="40" t="s">
        <v>587</v>
      </c>
      <c r="J87" s="49"/>
    </row>
    <row r="88" spans="1:10" x14ac:dyDescent="0.2">
      <c r="A88" s="160"/>
      <c r="B88" s="9">
        <f t="shared" si="11"/>
        <v>6178</v>
      </c>
      <c r="C88" s="31" t="str">
        <f t="shared" si="13"/>
        <v>1822</v>
      </c>
      <c r="D88" s="31">
        <v>1</v>
      </c>
      <c r="E88" s="32" t="str">
        <f t="shared" si="12"/>
        <v>0001</v>
      </c>
      <c r="F88" s="33" t="s">
        <v>327</v>
      </c>
      <c r="G88" s="40">
        <v>4000000000</v>
      </c>
      <c r="H88" s="34" t="s">
        <v>287</v>
      </c>
      <c r="I88" s="40" t="s">
        <v>588</v>
      </c>
      <c r="J88" s="34"/>
    </row>
    <row r="89" spans="1:10" x14ac:dyDescent="0.2">
      <c r="A89" s="160"/>
      <c r="B89" s="9">
        <f t="shared" si="11"/>
        <v>6179</v>
      </c>
      <c r="C89" s="31" t="str">
        <f t="shared" si="13"/>
        <v>1823</v>
      </c>
      <c r="D89" s="31">
        <v>1</v>
      </c>
      <c r="E89" s="31" t="str">
        <f t="shared" si="12"/>
        <v>0001</v>
      </c>
      <c r="F89" s="33" t="s">
        <v>328</v>
      </c>
      <c r="G89" s="40">
        <v>4000000000</v>
      </c>
      <c r="H89" s="34" t="s">
        <v>287</v>
      </c>
      <c r="I89" s="40" t="s">
        <v>590</v>
      </c>
      <c r="J89" s="48"/>
    </row>
    <row r="90" spans="1:10" x14ac:dyDescent="0.2">
      <c r="A90" s="160"/>
      <c r="B90" s="9">
        <f t="shared" si="11"/>
        <v>6180</v>
      </c>
      <c r="C90" s="31" t="str">
        <f t="shared" si="13"/>
        <v>1824</v>
      </c>
      <c r="D90" s="31">
        <v>1</v>
      </c>
      <c r="E90" s="31" t="str">
        <f t="shared" si="12"/>
        <v>0001</v>
      </c>
      <c r="F90" s="33" t="s">
        <v>329</v>
      </c>
      <c r="G90" s="40">
        <v>4000000000</v>
      </c>
      <c r="H90" s="34" t="s">
        <v>287</v>
      </c>
      <c r="I90" s="40" t="s">
        <v>591</v>
      </c>
      <c r="J90" s="49"/>
    </row>
    <row r="91" spans="1:10" x14ac:dyDescent="0.2">
      <c r="A91" s="160"/>
      <c r="B91" s="9">
        <f t="shared" si="11"/>
        <v>6181</v>
      </c>
      <c r="C91" s="31" t="str">
        <f t="shared" si="13"/>
        <v>1825</v>
      </c>
      <c r="D91" s="31">
        <v>1</v>
      </c>
      <c r="E91" s="32" t="str">
        <f t="shared" si="12"/>
        <v>0001</v>
      </c>
      <c r="F91" s="33" t="s">
        <v>330</v>
      </c>
      <c r="G91" s="40">
        <v>4000000000</v>
      </c>
      <c r="H91" s="34" t="s">
        <v>287</v>
      </c>
      <c r="I91" s="40" t="s">
        <v>592</v>
      </c>
      <c r="J91" s="34"/>
    </row>
    <row r="92" spans="1:10" x14ac:dyDescent="0.2">
      <c r="A92" s="160"/>
      <c r="B92" s="9">
        <f t="shared" si="11"/>
        <v>6182</v>
      </c>
      <c r="C92" s="31" t="str">
        <f t="shared" si="13"/>
        <v>1826</v>
      </c>
      <c r="D92" s="31">
        <v>1</v>
      </c>
      <c r="E92" s="31" t="str">
        <f t="shared" si="12"/>
        <v>0001</v>
      </c>
      <c r="F92" s="33" t="s">
        <v>331</v>
      </c>
      <c r="G92" s="40">
        <v>4000000000</v>
      </c>
      <c r="H92" s="34" t="s">
        <v>287</v>
      </c>
      <c r="I92" s="40" t="s">
        <v>593</v>
      </c>
      <c r="J92" s="48"/>
    </row>
    <row r="93" spans="1:10" s="2" customFormat="1" x14ac:dyDescent="0.2">
      <c r="A93" s="160"/>
      <c r="B93" s="16">
        <f t="shared" si="11"/>
        <v>6183</v>
      </c>
      <c r="C93" s="16" t="str">
        <f t="shared" si="13"/>
        <v>1827</v>
      </c>
      <c r="D93" s="16">
        <v>1</v>
      </c>
      <c r="E93" s="16" t="str">
        <f t="shared" si="12"/>
        <v>0001</v>
      </c>
      <c r="F93" s="137" t="s">
        <v>233</v>
      </c>
      <c r="G93" s="137" t="s">
        <v>233</v>
      </c>
      <c r="H93" s="137" t="s">
        <v>233</v>
      </c>
      <c r="I93" s="137" t="s">
        <v>233</v>
      </c>
      <c r="J93" s="137" t="s">
        <v>233</v>
      </c>
    </row>
    <row r="94" spans="1:10" x14ac:dyDescent="0.2">
      <c r="A94" s="160"/>
      <c r="B94" s="39">
        <f t="shared" si="11"/>
        <v>6184</v>
      </c>
      <c r="C94" s="39" t="str">
        <f t="shared" si="13"/>
        <v>1828</v>
      </c>
      <c r="D94" s="39">
        <v>3</v>
      </c>
      <c r="E94" s="45" t="str">
        <f t="shared" si="12"/>
        <v>0003</v>
      </c>
      <c r="F94" s="54" t="s">
        <v>233</v>
      </c>
      <c r="G94" s="54" t="s">
        <v>233</v>
      </c>
      <c r="H94" s="54" t="s">
        <v>233</v>
      </c>
      <c r="I94" s="54" t="s">
        <v>233</v>
      </c>
      <c r="J94" s="54" t="s">
        <v>233</v>
      </c>
    </row>
    <row r="95" spans="1:10" x14ac:dyDescent="0.2">
      <c r="A95" s="160"/>
      <c r="B95" s="9">
        <f t="shared" si="11"/>
        <v>6187</v>
      </c>
      <c r="C95" s="31" t="str">
        <f t="shared" si="13"/>
        <v>182B</v>
      </c>
      <c r="D95" s="31">
        <v>1</v>
      </c>
      <c r="E95" s="31" t="str">
        <f t="shared" si="12"/>
        <v>0001</v>
      </c>
      <c r="F95" s="33" t="s">
        <v>235</v>
      </c>
      <c r="G95" s="34"/>
      <c r="H95" s="34"/>
      <c r="I95" s="40" t="s">
        <v>237</v>
      </c>
      <c r="J95" s="57" t="s">
        <v>240</v>
      </c>
    </row>
    <row r="96" spans="1:10" x14ac:dyDescent="0.2">
      <c r="A96" s="160"/>
      <c r="B96" s="9">
        <f t="shared" si="11"/>
        <v>6188</v>
      </c>
      <c r="C96" s="31" t="str">
        <f t="shared" si="13"/>
        <v>182C</v>
      </c>
      <c r="D96" s="31">
        <v>1</v>
      </c>
      <c r="E96" s="31" t="str">
        <f t="shared" si="12"/>
        <v>0001</v>
      </c>
      <c r="F96" s="33" t="s">
        <v>236</v>
      </c>
      <c r="G96" s="34"/>
      <c r="H96" s="34"/>
      <c r="I96" s="40" t="s">
        <v>238</v>
      </c>
      <c r="J96" s="57" t="s">
        <v>240</v>
      </c>
    </row>
    <row r="97" spans="1:10" s="142" customFormat="1" ht="99.75" x14ac:dyDescent="0.2">
      <c r="A97" s="160"/>
      <c r="B97" s="138">
        <f t="shared" si="11"/>
        <v>6189</v>
      </c>
      <c r="C97" s="139" t="str">
        <f t="shared" si="13"/>
        <v>182D</v>
      </c>
      <c r="D97" s="139">
        <v>1</v>
      </c>
      <c r="E97" s="139" t="str">
        <f t="shared" si="12"/>
        <v>0001</v>
      </c>
      <c r="F97" s="140" t="s">
        <v>216</v>
      </c>
      <c r="G97" s="141" t="s">
        <v>342</v>
      </c>
      <c r="H97" s="141"/>
      <c r="I97" s="141" t="s">
        <v>218</v>
      </c>
      <c r="J97" s="143" t="s">
        <v>594</v>
      </c>
    </row>
    <row r="98" spans="1:10" ht="114" x14ac:dyDescent="0.2">
      <c r="A98" s="160"/>
      <c r="B98" s="9">
        <f t="shared" si="11"/>
        <v>6190</v>
      </c>
      <c r="C98" s="12" t="str">
        <f t="shared" si="13"/>
        <v>182E</v>
      </c>
      <c r="D98" s="12">
        <v>1</v>
      </c>
      <c r="E98" s="13" t="str">
        <f t="shared" si="12"/>
        <v>0001</v>
      </c>
      <c r="F98" s="33" t="s">
        <v>333</v>
      </c>
      <c r="G98" s="34" t="s">
        <v>342</v>
      </c>
      <c r="H98" s="15"/>
      <c r="I98" s="34" t="s">
        <v>219</v>
      </c>
      <c r="J98" s="15"/>
    </row>
    <row r="99" spans="1:10" x14ac:dyDescent="0.2">
      <c r="A99" s="160"/>
      <c r="B99" s="9">
        <f t="shared" si="11"/>
        <v>6191</v>
      </c>
      <c r="C99" s="12" t="str">
        <f t="shared" si="13"/>
        <v>182F</v>
      </c>
      <c r="D99" s="12">
        <v>1</v>
      </c>
      <c r="E99" s="13" t="str">
        <f t="shared" si="12"/>
        <v>0001</v>
      </c>
      <c r="F99" s="33" t="s">
        <v>334</v>
      </c>
      <c r="G99" s="34" t="s">
        <v>342</v>
      </c>
      <c r="H99" s="15"/>
      <c r="I99" s="34" t="s">
        <v>104</v>
      </c>
      <c r="J99" s="15"/>
    </row>
    <row r="100" spans="1:10" x14ac:dyDescent="0.2">
      <c r="A100" s="160"/>
      <c r="B100" s="9">
        <f t="shared" si="11"/>
        <v>6192</v>
      </c>
      <c r="C100" s="12" t="str">
        <f t="shared" si="13"/>
        <v>1830</v>
      </c>
      <c r="D100" s="12">
        <v>1</v>
      </c>
      <c r="E100" s="13" t="str">
        <f t="shared" si="12"/>
        <v>0001</v>
      </c>
      <c r="F100" s="33" t="s">
        <v>335</v>
      </c>
      <c r="G100" s="34" t="s">
        <v>342</v>
      </c>
      <c r="H100" s="15"/>
      <c r="I100" s="34" t="s">
        <v>104</v>
      </c>
      <c r="J100" s="15"/>
    </row>
    <row r="101" spans="1:10" x14ac:dyDescent="0.2">
      <c r="A101" s="160"/>
      <c r="B101" s="9">
        <f t="shared" si="11"/>
        <v>6193</v>
      </c>
      <c r="C101" s="12" t="str">
        <f t="shared" si="13"/>
        <v>1831</v>
      </c>
      <c r="D101" s="12">
        <v>1</v>
      </c>
      <c r="E101" s="13" t="str">
        <f t="shared" si="12"/>
        <v>0001</v>
      </c>
      <c r="F101" s="33" t="s">
        <v>336</v>
      </c>
      <c r="G101" s="34" t="s">
        <v>342</v>
      </c>
      <c r="H101" s="15"/>
      <c r="I101" s="34" t="s">
        <v>104</v>
      </c>
      <c r="J101" s="15"/>
    </row>
    <row r="102" spans="1:10" x14ac:dyDescent="0.2">
      <c r="A102" s="160"/>
      <c r="B102" s="9">
        <f t="shared" si="11"/>
        <v>6194</v>
      </c>
      <c r="C102" s="12" t="str">
        <f t="shared" si="13"/>
        <v>1832</v>
      </c>
      <c r="D102" s="12">
        <v>1</v>
      </c>
      <c r="E102" s="13" t="str">
        <f t="shared" si="12"/>
        <v>0001</v>
      </c>
      <c r="F102" s="33" t="s">
        <v>337</v>
      </c>
      <c r="G102" s="34" t="s">
        <v>342</v>
      </c>
      <c r="H102" s="15"/>
      <c r="I102" s="34" t="s">
        <v>104</v>
      </c>
      <c r="J102" s="15"/>
    </row>
    <row r="103" spans="1:10" x14ac:dyDescent="0.2">
      <c r="A103" s="160"/>
      <c r="B103" s="9">
        <f t="shared" si="11"/>
        <v>6195</v>
      </c>
      <c r="C103" s="12" t="str">
        <f t="shared" si="13"/>
        <v>1833</v>
      </c>
      <c r="D103" s="12">
        <v>1</v>
      </c>
      <c r="E103" s="13" t="str">
        <f t="shared" si="12"/>
        <v>0001</v>
      </c>
      <c r="F103" s="33" t="s">
        <v>338</v>
      </c>
      <c r="G103" s="34" t="s">
        <v>342</v>
      </c>
      <c r="H103" s="15"/>
      <c r="I103" s="34" t="s">
        <v>104</v>
      </c>
      <c r="J103" s="15"/>
    </row>
    <row r="104" spans="1:10" x14ac:dyDescent="0.2">
      <c r="A104" s="160"/>
      <c r="B104" s="9">
        <f t="shared" si="11"/>
        <v>6196</v>
      </c>
      <c r="C104" s="12" t="str">
        <f t="shared" si="13"/>
        <v>1834</v>
      </c>
      <c r="D104" s="12">
        <v>1</v>
      </c>
      <c r="E104" s="13" t="str">
        <f t="shared" si="12"/>
        <v>0001</v>
      </c>
      <c r="F104" s="33" t="s">
        <v>339</v>
      </c>
      <c r="G104" s="34" t="s">
        <v>342</v>
      </c>
      <c r="H104" s="15"/>
      <c r="I104" s="34" t="s">
        <v>104</v>
      </c>
      <c r="J104" s="15"/>
    </row>
    <row r="105" spans="1:10" x14ac:dyDescent="0.2">
      <c r="A105" s="160"/>
      <c r="B105" s="9">
        <f t="shared" si="11"/>
        <v>6197</v>
      </c>
      <c r="C105" s="12" t="str">
        <f t="shared" si="13"/>
        <v>1835</v>
      </c>
      <c r="D105" s="12">
        <v>1</v>
      </c>
      <c r="E105" s="13" t="str">
        <f t="shared" si="12"/>
        <v>0001</v>
      </c>
      <c r="F105" s="33" t="s">
        <v>340</v>
      </c>
      <c r="G105" s="15" t="s">
        <v>342</v>
      </c>
      <c r="H105" s="15"/>
      <c r="I105" s="34" t="s">
        <v>104</v>
      </c>
      <c r="J105" s="15"/>
    </row>
    <row r="106" spans="1:10" s="2" customFormat="1" x14ac:dyDescent="0.2">
      <c r="A106" s="160"/>
      <c r="B106" s="16">
        <f t="shared" si="11"/>
        <v>6198</v>
      </c>
      <c r="C106" s="16" t="str">
        <f t="shared" si="13"/>
        <v>1836</v>
      </c>
      <c r="D106" s="16">
        <v>1</v>
      </c>
      <c r="E106" s="17" t="str">
        <f t="shared" si="12"/>
        <v>0001</v>
      </c>
      <c r="F106" s="137" t="s">
        <v>233</v>
      </c>
      <c r="G106" s="137" t="s">
        <v>233</v>
      </c>
      <c r="H106" s="54" t="s">
        <v>233</v>
      </c>
      <c r="I106" s="137" t="s">
        <v>233</v>
      </c>
      <c r="J106" s="137" t="s">
        <v>233</v>
      </c>
    </row>
    <row r="107" spans="1:10" s="2" customFormat="1" x14ac:dyDescent="0.2">
      <c r="A107" s="160"/>
      <c r="B107" s="16">
        <f>B106+D106</f>
        <v>6199</v>
      </c>
      <c r="C107" s="16" t="str">
        <f t="shared" si="13"/>
        <v>1837</v>
      </c>
      <c r="D107" s="16">
        <v>1</v>
      </c>
      <c r="E107" s="17" t="str">
        <f t="shared" si="12"/>
        <v>0001</v>
      </c>
      <c r="F107" s="137" t="s">
        <v>233</v>
      </c>
      <c r="G107" s="137" t="s">
        <v>233</v>
      </c>
      <c r="H107" s="54" t="s">
        <v>233</v>
      </c>
      <c r="I107" s="137" t="s">
        <v>233</v>
      </c>
      <c r="J107" s="137" t="s">
        <v>233</v>
      </c>
    </row>
    <row r="108" spans="1:10" x14ac:dyDescent="0.2">
      <c r="A108" s="160"/>
      <c r="B108" s="39">
        <f>B107+D107</f>
        <v>6200</v>
      </c>
      <c r="C108" s="39" t="str">
        <f t="shared" si="13"/>
        <v>1838</v>
      </c>
      <c r="D108" s="39">
        <v>2</v>
      </c>
      <c r="E108" s="45" t="str">
        <f t="shared" si="12"/>
        <v>0002</v>
      </c>
      <c r="F108" s="54" t="s">
        <v>233</v>
      </c>
      <c r="G108" s="54" t="s">
        <v>233</v>
      </c>
      <c r="H108" s="54" t="s">
        <v>233</v>
      </c>
      <c r="I108" s="54" t="s">
        <v>233</v>
      </c>
      <c r="J108" s="54" t="s">
        <v>233</v>
      </c>
    </row>
    <row r="109" spans="1:10" s="1" customFormat="1" x14ac:dyDescent="0.2">
      <c r="A109" s="163"/>
      <c r="B109" s="12">
        <f>B108+D108</f>
        <v>6202</v>
      </c>
      <c r="C109" s="12" t="str">
        <f t="shared" si="13"/>
        <v>183A</v>
      </c>
      <c r="D109" s="12">
        <v>1</v>
      </c>
      <c r="E109" s="13" t="str">
        <f t="shared" si="12"/>
        <v>0001</v>
      </c>
      <c r="F109" s="14" t="s">
        <v>595</v>
      </c>
      <c r="G109" s="14" t="s">
        <v>342</v>
      </c>
      <c r="H109" s="14"/>
      <c r="I109" s="14"/>
      <c r="J109" s="14"/>
    </row>
    <row r="110" spans="1:10" s="1" customFormat="1" x14ac:dyDescent="0.2">
      <c r="A110" s="163"/>
      <c r="B110" s="12">
        <f t="shared" ref="B110:B113" si="14">B109+D109</f>
        <v>6203</v>
      </c>
      <c r="C110" s="12" t="str">
        <f t="shared" si="13"/>
        <v>183B</v>
      </c>
      <c r="D110" s="12">
        <v>1</v>
      </c>
      <c r="E110" s="13" t="str">
        <f t="shared" si="12"/>
        <v>0001</v>
      </c>
      <c r="F110" s="14" t="s">
        <v>596</v>
      </c>
      <c r="G110" s="14" t="s">
        <v>342</v>
      </c>
      <c r="H110" s="14"/>
      <c r="I110" s="14"/>
      <c r="J110" s="14"/>
    </row>
    <row r="111" spans="1:10" s="1" customFormat="1" x14ac:dyDescent="0.2">
      <c r="A111" s="163"/>
      <c r="B111" s="12">
        <f t="shared" si="14"/>
        <v>6204</v>
      </c>
      <c r="C111" s="12" t="str">
        <f t="shared" si="13"/>
        <v>183C</v>
      </c>
      <c r="D111" s="12">
        <v>1</v>
      </c>
      <c r="E111" s="13" t="str">
        <f t="shared" si="12"/>
        <v>0001</v>
      </c>
      <c r="F111" s="14" t="s">
        <v>597</v>
      </c>
      <c r="G111" s="14" t="s">
        <v>342</v>
      </c>
      <c r="H111" s="14"/>
      <c r="I111" s="14"/>
      <c r="J111" s="14"/>
    </row>
    <row r="112" spans="1:10" s="1" customFormat="1" x14ac:dyDescent="0.2">
      <c r="A112" s="163"/>
      <c r="B112" s="12">
        <f t="shared" si="14"/>
        <v>6205</v>
      </c>
      <c r="C112" s="12" t="str">
        <f t="shared" si="13"/>
        <v>183D</v>
      </c>
      <c r="D112" s="12">
        <v>1</v>
      </c>
      <c r="E112" s="13" t="str">
        <f t="shared" si="12"/>
        <v>0001</v>
      </c>
      <c r="F112" s="14" t="s">
        <v>598</v>
      </c>
      <c r="G112" s="14" t="s">
        <v>342</v>
      </c>
      <c r="H112" s="14"/>
      <c r="I112" s="14"/>
      <c r="J112" s="14"/>
    </row>
    <row r="113" spans="1:10" x14ac:dyDescent="0.2">
      <c r="A113" s="160"/>
      <c r="B113" s="39">
        <f t="shared" si="14"/>
        <v>6206</v>
      </c>
      <c r="C113" s="39" t="str">
        <f t="shared" si="13"/>
        <v>183E</v>
      </c>
      <c r="D113" s="39">
        <v>2</v>
      </c>
      <c r="E113" s="45" t="str">
        <f t="shared" si="12"/>
        <v>0002</v>
      </c>
      <c r="F113" s="54" t="s">
        <v>233</v>
      </c>
      <c r="G113" s="54" t="s">
        <v>233</v>
      </c>
      <c r="H113" s="54" t="s">
        <v>233</v>
      </c>
      <c r="I113" s="54" t="s">
        <v>233</v>
      </c>
      <c r="J113" s="14" t="s">
        <v>233</v>
      </c>
    </row>
    <row r="114" spans="1:10" x14ac:dyDescent="0.2">
      <c r="A114" s="160"/>
      <c r="B114" s="9">
        <f>B113+D113</f>
        <v>6208</v>
      </c>
      <c r="C114" s="12" t="str">
        <f t="shared" si="13"/>
        <v>1840</v>
      </c>
      <c r="D114" s="12">
        <v>1</v>
      </c>
      <c r="E114" s="13" t="str">
        <f t="shared" si="12"/>
        <v>0001</v>
      </c>
      <c r="F114" s="33" t="s">
        <v>343</v>
      </c>
      <c r="G114" s="34">
        <v>1</v>
      </c>
      <c r="H114" s="34" t="s">
        <v>352</v>
      </c>
      <c r="I114" s="34" t="s">
        <v>353</v>
      </c>
      <c r="J114" s="15"/>
    </row>
    <row r="115" spans="1:10" x14ac:dyDescent="0.2">
      <c r="A115" s="160"/>
      <c r="B115" s="9">
        <f t="shared" si="11"/>
        <v>6209</v>
      </c>
      <c r="C115" s="12" t="str">
        <f t="shared" si="13"/>
        <v>1841</v>
      </c>
      <c r="D115" s="12">
        <v>1</v>
      </c>
      <c r="E115" s="13" t="str">
        <f t="shared" si="12"/>
        <v>0001</v>
      </c>
      <c r="F115" s="33" t="s">
        <v>344</v>
      </c>
      <c r="G115" s="34">
        <v>1</v>
      </c>
      <c r="H115" s="15"/>
      <c r="I115" s="34" t="s">
        <v>104</v>
      </c>
      <c r="J115" s="15"/>
    </row>
    <row r="116" spans="1:10" x14ac:dyDescent="0.2">
      <c r="A116" s="160"/>
      <c r="B116" s="9">
        <f t="shared" si="11"/>
        <v>6210</v>
      </c>
      <c r="C116" s="12" t="str">
        <f t="shared" si="13"/>
        <v>1842</v>
      </c>
      <c r="D116" s="12">
        <v>1</v>
      </c>
      <c r="E116" s="13" t="str">
        <f t="shared" si="12"/>
        <v>0001</v>
      </c>
      <c r="F116" s="33" t="s">
        <v>345</v>
      </c>
      <c r="G116" s="34">
        <v>1</v>
      </c>
      <c r="H116" s="15"/>
      <c r="I116" s="34" t="s">
        <v>104</v>
      </c>
      <c r="J116" s="15"/>
    </row>
    <row r="117" spans="1:10" x14ac:dyDescent="0.2">
      <c r="A117" s="160"/>
      <c r="B117" s="9">
        <f t="shared" si="11"/>
        <v>6211</v>
      </c>
      <c r="C117" s="12" t="str">
        <f t="shared" si="13"/>
        <v>1843</v>
      </c>
      <c r="D117" s="12">
        <v>1</v>
      </c>
      <c r="E117" s="13" t="str">
        <f t="shared" si="12"/>
        <v>0001</v>
      </c>
      <c r="F117" s="33" t="s">
        <v>346</v>
      </c>
      <c r="G117" s="34">
        <v>1</v>
      </c>
      <c r="H117" s="15"/>
      <c r="I117" s="34" t="s">
        <v>104</v>
      </c>
      <c r="J117" s="15"/>
    </row>
    <row r="118" spans="1:10" x14ac:dyDescent="0.2">
      <c r="A118" s="160"/>
      <c r="B118" s="9">
        <f t="shared" si="11"/>
        <v>6212</v>
      </c>
      <c r="C118" s="12" t="str">
        <f t="shared" si="13"/>
        <v>1844</v>
      </c>
      <c r="D118" s="12">
        <v>1</v>
      </c>
      <c r="E118" s="13" t="str">
        <f t="shared" si="12"/>
        <v>0001</v>
      </c>
      <c r="F118" s="33" t="s">
        <v>347</v>
      </c>
      <c r="G118" s="34">
        <v>1</v>
      </c>
      <c r="H118" s="15"/>
      <c r="I118" s="34" t="s">
        <v>104</v>
      </c>
      <c r="J118" s="15"/>
    </row>
    <row r="119" spans="1:10" x14ac:dyDescent="0.2">
      <c r="A119" s="160"/>
      <c r="B119" s="9">
        <f t="shared" si="11"/>
        <v>6213</v>
      </c>
      <c r="C119" s="12" t="str">
        <f t="shared" si="13"/>
        <v>1845</v>
      </c>
      <c r="D119" s="12">
        <v>1</v>
      </c>
      <c r="E119" s="13" t="str">
        <f t="shared" si="12"/>
        <v>0001</v>
      </c>
      <c r="F119" s="33" t="s">
        <v>348</v>
      </c>
      <c r="G119" s="34">
        <v>1</v>
      </c>
      <c r="H119" s="15"/>
      <c r="I119" s="34" t="s">
        <v>104</v>
      </c>
      <c r="J119" s="15"/>
    </row>
    <row r="120" spans="1:10" x14ac:dyDescent="0.2">
      <c r="A120" s="160"/>
      <c r="B120" s="9">
        <f t="shared" si="11"/>
        <v>6214</v>
      </c>
      <c r="C120" s="12" t="str">
        <f t="shared" si="13"/>
        <v>1846</v>
      </c>
      <c r="D120" s="12">
        <v>1</v>
      </c>
      <c r="E120" s="13" t="str">
        <f t="shared" si="12"/>
        <v>0001</v>
      </c>
      <c r="F120" s="33" t="s">
        <v>349</v>
      </c>
      <c r="G120" s="34">
        <v>1</v>
      </c>
      <c r="H120" s="15"/>
      <c r="I120" s="34" t="s">
        <v>104</v>
      </c>
      <c r="J120" s="15"/>
    </row>
    <row r="121" spans="1:10" x14ac:dyDescent="0.2">
      <c r="A121" s="160"/>
      <c r="B121" s="9">
        <f t="shared" si="11"/>
        <v>6215</v>
      </c>
      <c r="C121" s="12" t="str">
        <f t="shared" si="13"/>
        <v>1847</v>
      </c>
      <c r="D121" s="12">
        <v>1</v>
      </c>
      <c r="E121" s="13" t="str">
        <f t="shared" si="12"/>
        <v>0001</v>
      </c>
      <c r="F121" s="33" t="s">
        <v>350</v>
      </c>
      <c r="G121" s="34">
        <v>1</v>
      </c>
      <c r="H121" s="15"/>
      <c r="I121" s="34" t="s">
        <v>104</v>
      </c>
      <c r="J121" s="15"/>
    </row>
    <row r="122" spans="1:10" s="2" customFormat="1" x14ac:dyDescent="0.2">
      <c r="A122" s="160"/>
      <c r="B122" s="16">
        <f>B121+D121</f>
        <v>6216</v>
      </c>
      <c r="C122" s="16" t="str">
        <f t="shared" si="13"/>
        <v>1848</v>
      </c>
      <c r="D122" s="16">
        <v>1</v>
      </c>
      <c r="E122" s="17" t="str">
        <f>DEC2HEX(D122,4)</f>
        <v>0001</v>
      </c>
      <c r="F122" s="137" t="s">
        <v>233</v>
      </c>
      <c r="G122" s="137" t="s">
        <v>233</v>
      </c>
      <c r="H122" s="137" t="s">
        <v>233</v>
      </c>
      <c r="I122" s="137" t="s">
        <v>233</v>
      </c>
      <c r="J122" s="137" t="s">
        <v>233</v>
      </c>
    </row>
    <row r="123" spans="1:10" s="2" customFormat="1" x14ac:dyDescent="0.2">
      <c r="A123" s="160"/>
      <c r="B123" s="16">
        <f>B122+D122</f>
        <v>6217</v>
      </c>
      <c r="C123" s="16" t="str">
        <f t="shared" si="13"/>
        <v>1849</v>
      </c>
      <c r="D123" s="16">
        <v>1</v>
      </c>
      <c r="E123" s="17" t="str">
        <f>DEC2HEX(D123,4)</f>
        <v>0001</v>
      </c>
      <c r="F123" s="137" t="s">
        <v>233</v>
      </c>
      <c r="G123" s="137" t="s">
        <v>233</v>
      </c>
      <c r="H123" s="137" t="s">
        <v>233</v>
      </c>
      <c r="I123" s="137" t="s">
        <v>233</v>
      </c>
      <c r="J123" s="137" t="s">
        <v>233</v>
      </c>
    </row>
    <row r="124" spans="1:10" x14ac:dyDescent="0.2">
      <c r="A124" s="160"/>
      <c r="B124" s="39">
        <f>B123+D123</f>
        <v>6218</v>
      </c>
      <c r="C124" s="39" t="str">
        <f t="shared" si="13"/>
        <v>184A</v>
      </c>
      <c r="D124" s="39">
        <v>2</v>
      </c>
      <c r="E124" s="45" t="str">
        <f t="shared" si="12"/>
        <v>0002</v>
      </c>
      <c r="F124" s="54" t="s">
        <v>233</v>
      </c>
      <c r="G124" s="54" t="s">
        <v>233</v>
      </c>
      <c r="H124" s="54" t="s">
        <v>233</v>
      </c>
      <c r="I124" s="54" t="s">
        <v>233</v>
      </c>
      <c r="J124" s="54" t="s">
        <v>233</v>
      </c>
    </row>
    <row r="125" spans="1:10" x14ac:dyDescent="0.2">
      <c r="A125" s="160"/>
      <c r="B125" s="9">
        <f t="shared" si="11"/>
        <v>6220</v>
      </c>
      <c r="C125" s="12" t="str">
        <f t="shared" si="13"/>
        <v>184C</v>
      </c>
      <c r="D125" s="12">
        <v>1</v>
      </c>
      <c r="E125" s="13" t="str">
        <f t="shared" si="12"/>
        <v>0001</v>
      </c>
      <c r="F125" s="33" t="s">
        <v>91</v>
      </c>
      <c r="G125" s="34">
        <v>1</v>
      </c>
      <c r="H125" s="15"/>
      <c r="I125" s="34" t="s">
        <v>353</v>
      </c>
      <c r="J125" s="15"/>
    </row>
    <row r="126" spans="1:10" x14ac:dyDescent="0.2">
      <c r="A126" s="160"/>
      <c r="B126" s="9">
        <f t="shared" si="11"/>
        <v>6221</v>
      </c>
      <c r="C126" s="12" t="str">
        <f t="shared" si="13"/>
        <v>184D</v>
      </c>
      <c r="D126" s="12">
        <v>1</v>
      </c>
      <c r="E126" s="13" t="str">
        <f t="shared" si="12"/>
        <v>0001</v>
      </c>
      <c r="F126" s="33" t="s">
        <v>354</v>
      </c>
      <c r="G126" s="34">
        <v>1</v>
      </c>
      <c r="H126" s="15"/>
      <c r="I126" s="34" t="s">
        <v>104</v>
      </c>
      <c r="J126" s="15"/>
    </row>
    <row r="127" spans="1:10" x14ac:dyDescent="0.2">
      <c r="A127" s="160"/>
      <c r="B127" s="9">
        <f t="shared" si="11"/>
        <v>6222</v>
      </c>
      <c r="C127" s="12" t="str">
        <f t="shared" si="13"/>
        <v>184E</v>
      </c>
      <c r="D127" s="12">
        <v>1</v>
      </c>
      <c r="E127" s="13" t="str">
        <f t="shared" si="12"/>
        <v>0001</v>
      </c>
      <c r="F127" s="33" t="s">
        <v>355</v>
      </c>
      <c r="G127" s="34">
        <v>1</v>
      </c>
      <c r="H127" s="15"/>
      <c r="I127" s="34" t="s">
        <v>104</v>
      </c>
      <c r="J127" s="15"/>
    </row>
    <row r="128" spans="1:10" x14ac:dyDescent="0.2">
      <c r="A128" s="160"/>
      <c r="B128" s="9">
        <f t="shared" si="11"/>
        <v>6223</v>
      </c>
      <c r="C128" s="12" t="str">
        <f t="shared" si="13"/>
        <v>184F</v>
      </c>
      <c r="D128" s="12">
        <v>1</v>
      </c>
      <c r="E128" s="13" t="str">
        <f t="shared" si="12"/>
        <v>0001</v>
      </c>
      <c r="F128" s="33" t="s">
        <v>356</v>
      </c>
      <c r="G128" s="34">
        <v>1</v>
      </c>
      <c r="H128" s="15"/>
      <c r="I128" s="34" t="s">
        <v>104</v>
      </c>
      <c r="J128" s="15"/>
    </row>
    <row r="129" spans="1:10" x14ac:dyDescent="0.2">
      <c r="A129" s="160"/>
      <c r="B129" s="9">
        <f t="shared" si="11"/>
        <v>6224</v>
      </c>
      <c r="C129" s="12" t="str">
        <f t="shared" si="13"/>
        <v>1850</v>
      </c>
      <c r="D129" s="12">
        <v>1</v>
      </c>
      <c r="E129" s="13" t="str">
        <f t="shared" si="12"/>
        <v>0001</v>
      </c>
      <c r="F129" s="33" t="s">
        <v>357</v>
      </c>
      <c r="G129" s="34">
        <v>1</v>
      </c>
      <c r="H129" s="15"/>
      <c r="I129" s="34" t="s">
        <v>104</v>
      </c>
      <c r="J129" s="15"/>
    </row>
    <row r="130" spans="1:10" x14ac:dyDescent="0.2">
      <c r="A130" s="160"/>
      <c r="B130" s="9">
        <f t="shared" si="11"/>
        <v>6225</v>
      </c>
      <c r="C130" s="12" t="str">
        <f t="shared" si="13"/>
        <v>1851</v>
      </c>
      <c r="D130" s="12">
        <v>1</v>
      </c>
      <c r="E130" s="13" t="str">
        <f t="shared" si="12"/>
        <v>0001</v>
      </c>
      <c r="F130" s="33" t="s">
        <v>358</v>
      </c>
      <c r="G130" s="34">
        <v>1</v>
      </c>
      <c r="H130" s="15"/>
      <c r="I130" s="34" t="s">
        <v>104</v>
      </c>
      <c r="J130" s="15"/>
    </row>
    <row r="131" spans="1:10" x14ac:dyDescent="0.2">
      <c r="A131" s="160"/>
      <c r="B131" s="9">
        <f t="shared" si="11"/>
        <v>6226</v>
      </c>
      <c r="C131" s="12" t="str">
        <f t="shared" si="13"/>
        <v>1852</v>
      </c>
      <c r="D131" s="12">
        <v>1</v>
      </c>
      <c r="E131" s="13" t="str">
        <f t="shared" si="12"/>
        <v>0001</v>
      </c>
      <c r="F131" s="33" t="s">
        <v>359</v>
      </c>
      <c r="G131" s="34">
        <v>1</v>
      </c>
      <c r="H131" s="15"/>
      <c r="I131" s="34" t="s">
        <v>104</v>
      </c>
      <c r="J131" s="15"/>
    </row>
    <row r="132" spans="1:10" x14ac:dyDescent="0.2">
      <c r="A132" s="160"/>
      <c r="B132" s="9">
        <f t="shared" si="11"/>
        <v>6227</v>
      </c>
      <c r="C132" s="12" t="str">
        <f t="shared" si="13"/>
        <v>1853</v>
      </c>
      <c r="D132" s="12">
        <v>1</v>
      </c>
      <c r="E132" s="13" t="str">
        <f t="shared" si="12"/>
        <v>0001</v>
      </c>
      <c r="F132" s="33" t="s">
        <v>360</v>
      </c>
      <c r="G132" s="34">
        <v>1</v>
      </c>
      <c r="H132" s="15"/>
      <c r="I132" s="34" t="s">
        <v>104</v>
      </c>
      <c r="J132" s="15"/>
    </row>
    <row r="133" spans="1:10" s="2" customFormat="1" x14ac:dyDescent="0.2">
      <c r="A133" s="160"/>
      <c r="B133" s="16">
        <f>B132+D132</f>
        <v>6228</v>
      </c>
      <c r="C133" s="16" t="str">
        <f t="shared" si="13"/>
        <v>1854</v>
      </c>
      <c r="D133" s="16">
        <v>1</v>
      </c>
      <c r="E133" s="17" t="str">
        <f t="shared" si="12"/>
        <v>0001</v>
      </c>
      <c r="F133" s="137" t="s">
        <v>233</v>
      </c>
      <c r="G133" s="137" t="s">
        <v>233</v>
      </c>
      <c r="H133" s="137" t="s">
        <v>233</v>
      </c>
      <c r="I133" s="137" t="s">
        <v>233</v>
      </c>
      <c r="J133" s="137" t="s">
        <v>233</v>
      </c>
    </row>
    <row r="134" spans="1:10" s="2" customFormat="1" x14ac:dyDescent="0.2">
      <c r="A134" s="160"/>
      <c r="B134" s="16">
        <f t="shared" ref="B134" si="15">B133+D133</f>
        <v>6229</v>
      </c>
      <c r="C134" s="16" t="str">
        <f t="shared" si="13"/>
        <v>1855</v>
      </c>
      <c r="D134" s="16">
        <v>1</v>
      </c>
      <c r="E134" s="17" t="str">
        <f t="shared" si="12"/>
        <v>0001</v>
      </c>
      <c r="F134" s="137" t="s">
        <v>233</v>
      </c>
      <c r="G134" s="137" t="s">
        <v>233</v>
      </c>
      <c r="H134" s="137" t="s">
        <v>233</v>
      </c>
      <c r="I134" s="137" t="s">
        <v>233</v>
      </c>
      <c r="J134" s="137" t="s">
        <v>233</v>
      </c>
    </row>
    <row r="135" spans="1:10" x14ac:dyDescent="0.2">
      <c r="A135" s="160"/>
      <c r="B135" s="9">
        <f>B134+D134</f>
        <v>6230</v>
      </c>
      <c r="C135" s="12" t="str">
        <f t="shared" si="13"/>
        <v>1856</v>
      </c>
      <c r="D135" s="12">
        <v>1</v>
      </c>
      <c r="E135" s="13" t="str">
        <f t="shared" si="12"/>
        <v>0001</v>
      </c>
      <c r="F135" s="14" t="s">
        <v>599</v>
      </c>
      <c r="G135" s="34" t="s">
        <v>265</v>
      </c>
      <c r="H135" s="15"/>
      <c r="I135" s="34" t="s">
        <v>403</v>
      </c>
      <c r="J135" s="15"/>
    </row>
    <row r="136" spans="1:10" x14ac:dyDescent="0.2">
      <c r="A136" s="160"/>
      <c r="B136" s="9">
        <f t="shared" ref="B136" si="16">B135+D135</f>
        <v>6231</v>
      </c>
      <c r="C136" s="12" t="str">
        <f t="shared" si="13"/>
        <v>1857</v>
      </c>
      <c r="D136" s="12">
        <v>1</v>
      </c>
      <c r="E136" s="13" t="str">
        <f t="shared" si="12"/>
        <v>0001</v>
      </c>
      <c r="F136" s="14" t="s">
        <v>600</v>
      </c>
      <c r="G136" s="34" t="s">
        <v>265</v>
      </c>
      <c r="H136" s="15"/>
      <c r="I136" s="34" t="s">
        <v>104</v>
      </c>
      <c r="J136" s="15"/>
    </row>
    <row r="137" spans="1:10" s="2" customFormat="1" x14ac:dyDescent="0.2">
      <c r="A137" s="160"/>
      <c r="B137" s="16">
        <f>B136+D136</f>
        <v>6232</v>
      </c>
      <c r="C137" s="16" t="str">
        <f t="shared" si="13"/>
        <v>1858</v>
      </c>
      <c r="D137" s="16">
        <v>1</v>
      </c>
      <c r="E137" s="17" t="str">
        <f t="shared" ref="E137" si="17">DEC2HEX(D137,4)</f>
        <v>0001</v>
      </c>
      <c r="F137" s="137" t="s">
        <v>233</v>
      </c>
      <c r="G137" s="137" t="s">
        <v>233</v>
      </c>
      <c r="H137" s="137" t="s">
        <v>233</v>
      </c>
      <c r="I137" s="137" t="s">
        <v>233</v>
      </c>
      <c r="J137" s="137" t="s">
        <v>233</v>
      </c>
    </row>
    <row r="138" spans="1:10" x14ac:dyDescent="0.2">
      <c r="A138" s="160"/>
      <c r="B138" s="39">
        <f t="shared" ref="B138:B158" si="18">B137+D137</f>
        <v>6233</v>
      </c>
      <c r="C138" s="39" t="str">
        <f t="shared" si="13"/>
        <v>1859</v>
      </c>
      <c r="D138" s="39">
        <v>7</v>
      </c>
      <c r="E138" s="45" t="str">
        <f>DEC2HEX(D138,4)</f>
        <v>0007</v>
      </c>
      <c r="F138" s="54" t="s">
        <v>233</v>
      </c>
      <c r="G138" s="54" t="s">
        <v>233</v>
      </c>
      <c r="H138" s="54" t="s">
        <v>233</v>
      </c>
      <c r="I138" s="54" t="s">
        <v>233</v>
      </c>
      <c r="J138" s="54" t="s">
        <v>233</v>
      </c>
    </row>
    <row r="139" spans="1:10" ht="99.75" x14ac:dyDescent="0.2">
      <c r="A139" s="160"/>
      <c r="B139" s="9">
        <f t="shared" si="18"/>
        <v>6240</v>
      </c>
      <c r="C139" s="12" t="str">
        <f t="shared" si="13"/>
        <v>1860</v>
      </c>
      <c r="D139" s="12">
        <v>1</v>
      </c>
      <c r="E139" s="13" t="str">
        <f t="shared" ref="E139:E158" si="19">DEC2HEX(D139,4)</f>
        <v>0001</v>
      </c>
      <c r="F139" s="33" t="s">
        <v>404</v>
      </c>
      <c r="G139" s="34" t="s">
        <v>384</v>
      </c>
      <c r="H139" s="15"/>
      <c r="I139" s="34" t="s">
        <v>413</v>
      </c>
      <c r="J139" s="15"/>
    </row>
    <row r="140" spans="1:10" x14ac:dyDescent="0.2">
      <c r="A140" s="160"/>
      <c r="B140" s="9">
        <f t="shared" si="18"/>
        <v>6241</v>
      </c>
      <c r="C140" s="12" t="str">
        <f t="shared" si="13"/>
        <v>1861</v>
      </c>
      <c r="D140" s="12">
        <v>1</v>
      </c>
      <c r="E140" s="13" t="str">
        <f t="shared" si="19"/>
        <v>0001</v>
      </c>
      <c r="F140" s="33" t="s">
        <v>405</v>
      </c>
      <c r="G140" s="34" t="s">
        <v>104</v>
      </c>
      <c r="H140" s="15"/>
      <c r="I140" s="34" t="s">
        <v>104</v>
      </c>
      <c r="J140" s="15"/>
    </row>
    <row r="141" spans="1:10" x14ac:dyDescent="0.2">
      <c r="A141" s="160"/>
      <c r="B141" s="9">
        <f t="shared" si="18"/>
        <v>6242</v>
      </c>
      <c r="C141" s="12" t="str">
        <f t="shared" si="13"/>
        <v>1862</v>
      </c>
      <c r="D141" s="12">
        <v>1</v>
      </c>
      <c r="E141" s="13" t="str">
        <f t="shared" si="19"/>
        <v>0001</v>
      </c>
      <c r="F141" s="33" t="s">
        <v>406</v>
      </c>
      <c r="G141" s="34" t="s">
        <v>104</v>
      </c>
      <c r="H141" s="15"/>
      <c r="I141" s="34" t="s">
        <v>104</v>
      </c>
      <c r="J141" s="15"/>
    </row>
    <row r="142" spans="1:10" x14ac:dyDescent="0.2">
      <c r="A142" s="160"/>
      <c r="B142" s="9">
        <f t="shared" si="18"/>
        <v>6243</v>
      </c>
      <c r="C142" s="12" t="str">
        <f t="shared" si="13"/>
        <v>1863</v>
      </c>
      <c r="D142" s="12">
        <v>1</v>
      </c>
      <c r="E142" s="13" t="str">
        <f t="shared" si="19"/>
        <v>0001</v>
      </c>
      <c r="F142" s="33" t="s">
        <v>407</v>
      </c>
      <c r="G142" s="34" t="s">
        <v>104</v>
      </c>
      <c r="H142" s="15"/>
      <c r="I142" s="34" t="s">
        <v>104</v>
      </c>
      <c r="J142" s="15"/>
    </row>
    <row r="143" spans="1:10" x14ac:dyDescent="0.2">
      <c r="A143" s="160"/>
      <c r="B143" s="9">
        <f t="shared" si="18"/>
        <v>6244</v>
      </c>
      <c r="C143" s="12" t="str">
        <f t="shared" si="13"/>
        <v>1864</v>
      </c>
      <c r="D143" s="12">
        <v>1</v>
      </c>
      <c r="E143" s="13" t="str">
        <f t="shared" si="19"/>
        <v>0001</v>
      </c>
      <c r="F143" s="33" t="s">
        <v>408</v>
      </c>
      <c r="G143" s="34" t="s">
        <v>104</v>
      </c>
      <c r="H143" s="15"/>
      <c r="I143" s="34" t="s">
        <v>104</v>
      </c>
      <c r="J143" s="15"/>
    </row>
    <row r="144" spans="1:10" x14ac:dyDescent="0.2">
      <c r="A144" s="160"/>
      <c r="B144" s="9">
        <f t="shared" si="18"/>
        <v>6245</v>
      </c>
      <c r="C144" s="12" t="str">
        <f t="shared" si="13"/>
        <v>1865</v>
      </c>
      <c r="D144" s="12">
        <v>1</v>
      </c>
      <c r="E144" s="13" t="str">
        <f t="shared" si="19"/>
        <v>0001</v>
      </c>
      <c r="F144" s="33" t="s">
        <v>409</v>
      </c>
      <c r="G144" s="34" t="s">
        <v>104</v>
      </c>
      <c r="H144" s="15"/>
      <c r="I144" s="34" t="s">
        <v>104</v>
      </c>
      <c r="J144" s="15"/>
    </row>
    <row r="145" spans="1:10" x14ac:dyDescent="0.2">
      <c r="A145" s="160"/>
      <c r="B145" s="9">
        <f t="shared" si="18"/>
        <v>6246</v>
      </c>
      <c r="C145" s="12" t="str">
        <f t="shared" si="13"/>
        <v>1866</v>
      </c>
      <c r="D145" s="12">
        <v>1</v>
      </c>
      <c r="E145" s="13" t="str">
        <f t="shared" si="19"/>
        <v>0001</v>
      </c>
      <c r="F145" s="33" t="s">
        <v>410</v>
      </c>
      <c r="G145" s="34" t="s">
        <v>104</v>
      </c>
      <c r="H145" s="15"/>
      <c r="I145" s="34" t="s">
        <v>104</v>
      </c>
      <c r="J145" s="15"/>
    </row>
    <row r="146" spans="1:10" x14ac:dyDescent="0.2">
      <c r="A146" s="160"/>
      <c r="B146" s="9">
        <f t="shared" si="18"/>
        <v>6247</v>
      </c>
      <c r="C146" s="12" t="str">
        <f t="shared" ref="C146:C158" si="20">DEC2HEX(B146,4)</f>
        <v>1867</v>
      </c>
      <c r="D146" s="12">
        <v>1</v>
      </c>
      <c r="E146" s="13" t="str">
        <f t="shared" si="19"/>
        <v>0001</v>
      </c>
      <c r="F146" s="33" t="s">
        <v>411</v>
      </c>
      <c r="G146" s="34" t="s">
        <v>104</v>
      </c>
      <c r="H146" s="15"/>
      <c r="I146" s="34" t="s">
        <v>104</v>
      </c>
      <c r="J146" s="15"/>
    </row>
    <row r="147" spans="1:10" s="2" customFormat="1" ht="28.5" customHeight="1" x14ac:dyDescent="0.2">
      <c r="A147" s="160"/>
      <c r="B147" s="16">
        <f t="shared" si="18"/>
        <v>6248</v>
      </c>
      <c r="C147" s="16" t="str">
        <f t="shared" si="20"/>
        <v>1868</v>
      </c>
      <c r="D147" s="16">
        <v>1</v>
      </c>
      <c r="E147" s="17" t="str">
        <f t="shared" si="19"/>
        <v>0001</v>
      </c>
      <c r="F147" s="137" t="s">
        <v>15</v>
      </c>
      <c r="G147" s="19" t="s">
        <v>15</v>
      </c>
      <c r="H147" s="19" t="s">
        <v>15</v>
      </c>
      <c r="I147" s="19" t="s">
        <v>15</v>
      </c>
      <c r="J147" s="19" t="s">
        <v>15</v>
      </c>
    </row>
    <row r="148" spans="1:10" x14ac:dyDescent="0.2">
      <c r="A148" s="160"/>
      <c r="B148" s="39">
        <f t="shared" si="18"/>
        <v>6249</v>
      </c>
      <c r="C148" s="39" t="str">
        <f t="shared" si="20"/>
        <v>1869</v>
      </c>
      <c r="D148" s="39">
        <v>51</v>
      </c>
      <c r="E148" s="45" t="str">
        <f t="shared" si="19"/>
        <v>0033</v>
      </c>
      <c r="F148" s="137" t="s">
        <v>233</v>
      </c>
      <c r="G148" s="54" t="s">
        <v>233</v>
      </c>
      <c r="H148" s="54" t="s">
        <v>233</v>
      </c>
      <c r="I148" s="54" t="s">
        <v>233</v>
      </c>
      <c r="J148" s="54" t="s">
        <v>233</v>
      </c>
    </row>
    <row r="149" spans="1:10" x14ac:dyDescent="0.2">
      <c r="A149" s="160"/>
      <c r="B149" s="9">
        <f t="shared" si="18"/>
        <v>6300</v>
      </c>
      <c r="C149" s="12" t="str">
        <f t="shared" si="20"/>
        <v>189C</v>
      </c>
      <c r="D149" s="12">
        <v>1</v>
      </c>
      <c r="E149" s="13" t="str">
        <f t="shared" si="19"/>
        <v>0001</v>
      </c>
      <c r="F149" s="33" t="s">
        <v>414</v>
      </c>
      <c r="G149" s="34" t="s">
        <v>384</v>
      </c>
      <c r="H149" s="15"/>
      <c r="I149" s="34" t="s">
        <v>424</v>
      </c>
      <c r="J149" s="15"/>
    </row>
    <row r="150" spans="1:10" x14ac:dyDescent="0.2">
      <c r="A150" s="160"/>
      <c r="B150" s="9">
        <f t="shared" si="18"/>
        <v>6301</v>
      </c>
      <c r="C150" s="12" t="str">
        <f t="shared" si="20"/>
        <v>189D</v>
      </c>
      <c r="D150" s="12">
        <v>1</v>
      </c>
      <c r="E150" s="13" t="str">
        <f t="shared" si="19"/>
        <v>0001</v>
      </c>
      <c r="F150" s="33" t="s">
        <v>415</v>
      </c>
      <c r="G150" s="34"/>
      <c r="H150" s="15"/>
      <c r="I150" s="34" t="s">
        <v>104</v>
      </c>
      <c r="J150" s="15"/>
    </row>
    <row r="151" spans="1:10" x14ac:dyDescent="0.2">
      <c r="A151" s="160"/>
      <c r="B151" s="9">
        <f t="shared" si="18"/>
        <v>6302</v>
      </c>
      <c r="C151" s="12" t="str">
        <f t="shared" si="20"/>
        <v>189E</v>
      </c>
      <c r="D151" s="12">
        <v>1</v>
      </c>
      <c r="E151" s="13" t="str">
        <f t="shared" si="19"/>
        <v>0001</v>
      </c>
      <c r="F151" s="33" t="s">
        <v>416</v>
      </c>
      <c r="G151" s="34"/>
      <c r="H151" s="15"/>
      <c r="I151" s="34" t="s">
        <v>104</v>
      </c>
      <c r="J151" s="15"/>
    </row>
    <row r="152" spans="1:10" x14ac:dyDescent="0.2">
      <c r="A152" s="160"/>
      <c r="B152" s="9">
        <f t="shared" si="18"/>
        <v>6303</v>
      </c>
      <c r="C152" s="12" t="str">
        <f t="shared" si="20"/>
        <v>189F</v>
      </c>
      <c r="D152" s="12">
        <v>1</v>
      </c>
      <c r="E152" s="13" t="str">
        <f t="shared" si="19"/>
        <v>0001</v>
      </c>
      <c r="F152" s="33" t="s">
        <v>417</v>
      </c>
      <c r="G152" s="34"/>
      <c r="H152" s="15"/>
      <c r="I152" s="34" t="s">
        <v>104</v>
      </c>
      <c r="J152" s="15"/>
    </row>
    <row r="153" spans="1:10" x14ac:dyDescent="0.2">
      <c r="A153" s="160"/>
      <c r="B153" s="9">
        <f t="shared" si="18"/>
        <v>6304</v>
      </c>
      <c r="C153" s="12" t="str">
        <f t="shared" si="20"/>
        <v>18A0</v>
      </c>
      <c r="D153" s="12">
        <v>1</v>
      </c>
      <c r="E153" s="13" t="str">
        <f t="shared" si="19"/>
        <v>0001</v>
      </c>
      <c r="F153" s="33" t="s">
        <v>418</v>
      </c>
      <c r="G153" s="34"/>
      <c r="H153" s="15"/>
      <c r="I153" s="34" t="s">
        <v>104</v>
      </c>
      <c r="J153" s="15"/>
    </row>
    <row r="154" spans="1:10" x14ac:dyDescent="0.2">
      <c r="A154" s="160"/>
      <c r="B154" s="9">
        <f t="shared" si="18"/>
        <v>6305</v>
      </c>
      <c r="C154" s="12" t="str">
        <f t="shared" si="20"/>
        <v>18A1</v>
      </c>
      <c r="D154" s="12">
        <v>1</v>
      </c>
      <c r="E154" s="13" t="str">
        <f t="shared" si="19"/>
        <v>0001</v>
      </c>
      <c r="F154" s="33" t="s">
        <v>419</v>
      </c>
      <c r="G154" s="34"/>
      <c r="H154" s="15"/>
      <c r="I154" s="34" t="s">
        <v>104</v>
      </c>
      <c r="J154" s="15"/>
    </row>
    <row r="155" spans="1:10" x14ac:dyDescent="0.2">
      <c r="A155" s="160"/>
      <c r="B155" s="9">
        <f t="shared" si="18"/>
        <v>6306</v>
      </c>
      <c r="C155" s="12" t="str">
        <f t="shared" si="20"/>
        <v>18A2</v>
      </c>
      <c r="D155" s="12">
        <v>1</v>
      </c>
      <c r="E155" s="13" t="str">
        <f t="shared" si="19"/>
        <v>0001</v>
      </c>
      <c r="F155" s="33" t="s">
        <v>420</v>
      </c>
      <c r="G155" s="34"/>
      <c r="H155" s="15"/>
      <c r="I155" s="34" t="s">
        <v>104</v>
      </c>
      <c r="J155" s="15"/>
    </row>
    <row r="156" spans="1:10" x14ac:dyDescent="0.2">
      <c r="A156" s="160"/>
      <c r="B156" s="9">
        <f t="shared" si="18"/>
        <v>6307</v>
      </c>
      <c r="C156" s="12" t="str">
        <f t="shared" si="20"/>
        <v>18A3</v>
      </c>
      <c r="D156" s="12">
        <v>1</v>
      </c>
      <c r="E156" s="13" t="str">
        <f t="shared" si="19"/>
        <v>0001</v>
      </c>
      <c r="F156" s="33" t="s">
        <v>421</v>
      </c>
      <c r="G156" s="34"/>
      <c r="H156" s="15"/>
      <c r="I156" s="34" t="s">
        <v>104</v>
      </c>
      <c r="J156" s="15"/>
    </row>
    <row r="157" spans="1:10" s="2" customFormat="1" x14ac:dyDescent="0.2">
      <c r="A157" s="160"/>
      <c r="B157" s="16">
        <f t="shared" si="18"/>
        <v>6308</v>
      </c>
      <c r="C157" s="16" t="str">
        <f t="shared" si="20"/>
        <v>18A4</v>
      </c>
      <c r="D157" s="16">
        <v>1</v>
      </c>
      <c r="E157" s="17" t="str">
        <f t="shared" si="19"/>
        <v>0001</v>
      </c>
      <c r="F157" s="137" t="s">
        <v>233</v>
      </c>
      <c r="G157" s="54" t="s">
        <v>233</v>
      </c>
      <c r="H157" s="54" t="s">
        <v>233</v>
      </c>
      <c r="I157" s="137" t="s">
        <v>233</v>
      </c>
      <c r="J157" s="137" t="s">
        <v>233</v>
      </c>
    </row>
    <row r="158" spans="1:10" x14ac:dyDescent="0.2">
      <c r="A158" s="160"/>
      <c r="B158" s="9">
        <f t="shared" si="18"/>
        <v>6309</v>
      </c>
      <c r="C158" s="12" t="str">
        <f t="shared" si="20"/>
        <v>18A5</v>
      </c>
      <c r="D158" s="12">
        <v>1</v>
      </c>
      <c r="E158" s="13" t="str">
        <f t="shared" si="19"/>
        <v>0001</v>
      </c>
      <c r="F158" s="33" t="s">
        <v>423</v>
      </c>
      <c r="G158" s="34"/>
      <c r="H158" s="15"/>
      <c r="I158" s="34" t="s">
        <v>104</v>
      </c>
      <c r="J158" s="15"/>
    </row>
  </sheetData>
  <mergeCells count="2">
    <mergeCell ref="A2:A39"/>
    <mergeCell ref="A40:A158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寄存器地址</vt:lpstr>
      <vt:lpstr>Eeprom存储地址表</vt:lpstr>
      <vt:lpstr>直流PDU寄存器地址表</vt:lpstr>
      <vt:lpstr>直流PDU-EROM地址表</vt:lpstr>
      <vt:lpstr>三相交流PDU寄存器地址</vt:lpstr>
      <vt:lpstr>三相交流PDU-EROM地址表</vt:lpstr>
      <vt:lpstr>单相</vt:lpstr>
      <vt:lpstr>STS</vt:lpstr>
      <vt:lpstr>直流</vt:lpstr>
      <vt:lpstr>双火线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Yuezong Lee</cp:lastModifiedBy>
  <dcterms:created xsi:type="dcterms:W3CDTF">2015-06-05T18:19:00Z</dcterms:created>
  <dcterms:modified xsi:type="dcterms:W3CDTF">2025-04-19T08:07:19Z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85F9A721C2F04EAD8F629B9EEE273719_13</vt:lpwstr>
  </property>
  <property fmtid="{D5CDD505-2E9C-101B-9397-08002B2CF9AE}" pid="3" name="KSOProductBuildVer">
    <vt:lpwstr>2052-12.1.0.16399</vt:lpwstr>
  </property>
  <property fmtid="{D5CDD505-2E9C-101B-9397-08002B2CF9AE}" pid="4" name="WorkbookGuid">
    <vt:lpwstr>a0a1b8d8-3be1-4d9f-9015-4072a8f2f9cc</vt:lpwstr>
  </property>
</Properties>
</file>